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2009-2011" sheetId="1" r:id="rId1"/>
  </sheets>
  <definedNames/>
  <calcPr fullCalcOnLoad="1"/>
</workbook>
</file>

<file path=xl/sharedStrings.xml><?xml version="1.0" encoding="utf-8"?>
<sst xmlns="http://schemas.openxmlformats.org/spreadsheetml/2006/main" count="1219" uniqueCount="204">
  <si>
    <t>Наименование</t>
  </si>
  <si>
    <t>Раздел</t>
  </si>
  <si>
    <t>Подраздел</t>
  </si>
  <si>
    <t>Вид расходов</t>
  </si>
  <si>
    <t>01</t>
  </si>
  <si>
    <t>02</t>
  </si>
  <si>
    <t>03</t>
  </si>
  <si>
    <t>04</t>
  </si>
  <si>
    <t>05</t>
  </si>
  <si>
    <t>Образование</t>
  </si>
  <si>
    <t>Социальная политика</t>
  </si>
  <si>
    <t>10</t>
  </si>
  <si>
    <t>Общегосударственные вопросы</t>
  </si>
  <si>
    <t>07</t>
  </si>
  <si>
    <t xml:space="preserve">                               </t>
  </si>
  <si>
    <t>Сумма тыс.руб.</t>
  </si>
  <si>
    <t>00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</si>
  <si>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</si>
  <si>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Другие общегосударственные вопросы</t>
  </si>
  <si>
    <t>Общее образование</t>
  </si>
  <si>
    <t>Социальное обеспечение населения</t>
  </si>
  <si>
    <t>13</t>
  </si>
  <si>
    <t>Итого расходов за счет безвозмездных поступлений</t>
  </si>
  <si>
    <t>Дошкольное образование</t>
  </si>
  <si>
    <t>Коммунальное хозяйство</t>
  </si>
  <si>
    <t>Обеспечение выполнения функций аппарата исполнительного органа муниципального образования по исполнению государственных полномочий</t>
  </si>
  <si>
    <t>100</t>
  </si>
  <si>
    <t>Расходы на выплаты персоналу в целях обеспечения выполнения функций (государственными) муниципальными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</si>
  <si>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</si>
  <si>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</si>
  <si>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36 0 0000</t>
  </si>
  <si>
    <t xml:space="preserve">Обеспечение государственных социальных гарантий молодым специалистам, работающих в муниципальных учреждениях, расположенных в сельских поселениях и рабочих поселках </t>
  </si>
  <si>
    <t>600</t>
  </si>
  <si>
    <t>Предоставление субсидий бюджетным, автономным учреждениям и иным некоммерческим организациям</t>
  </si>
  <si>
    <t>35 0 0000</t>
  </si>
  <si>
    <t>99 0 0000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</si>
  <si>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</si>
  <si>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</si>
  <si>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</si>
  <si>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</si>
  <si>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400</t>
  </si>
  <si>
    <t>Капитальные вложения в объекты недвижимого имущества государственной (муниципальной) собственности</t>
  </si>
  <si>
    <t xml:space="preserve">Осуществление образовательного процесса муниципальными казенными дошкольными образовательными организациями </t>
  </si>
  <si>
    <t xml:space="preserve">Обеспечение выполнения функций казенными учреждениями </t>
  </si>
  <si>
    <t>Осуществление образовательного процесса муниципальными бюджетными общеобразовательными организациями</t>
  </si>
  <si>
    <t>Охрана семьи и детства</t>
  </si>
  <si>
    <t>Обеспечение выполнения функций казенными учреждениями</t>
  </si>
  <si>
    <t>Молодежная политика и оздоровление детей</t>
  </si>
  <si>
    <t>Предоставление субсидий на иные цели бюджетным, автономным учреждениям</t>
  </si>
  <si>
    <t>Национальная экономика</t>
  </si>
  <si>
    <t>Приложение № 10</t>
  </si>
  <si>
    <t xml:space="preserve">Расходы бюджета на выполнение передаваемых полномочий Волгоградской области и на </t>
  </si>
  <si>
    <t>Непрограммные расходы органов местного самоуправления</t>
  </si>
  <si>
    <t>Расходы за счет иных межбюджетных трансфертов</t>
  </si>
  <si>
    <t>08</t>
  </si>
  <si>
    <t>Культура</t>
  </si>
  <si>
    <t>Комплектование книжных фондов библиотек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</si>
  <si>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 за счет межбюджетных трансфертов бюджета</t>
  </si>
  <si>
    <t>Предоставление субсидии бюджетным, автономным учреждениям и иным некоммерческим организациям</t>
  </si>
  <si>
    <t>Резервный фонд Правительства Волгоградской области</t>
  </si>
  <si>
    <t>01 0 0000</t>
  </si>
  <si>
    <t>Мероприятия по развитию газификации в сельской местности</t>
  </si>
  <si>
    <t>Модернизация региональных систем дошкольного образования</t>
  </si>
  <si>
    <t>13 0 0000</t>
  </si>
  <si>
    <t>Строительство и реконструкция дошкольных образовательных учреждений</t>
  </si>
  <si>
    <t xml:space="preserve">Государственная поддержка муниципальных учреждений культуры, находящихся на территориях сельских поселений </t>
  </si>
  <si>
    <t xml:space="preserve">Государственная поддержка лучших работников муниципальных учреждений культуры, находящихся на территориях сельских поселений </t>
  </si>
  <si>
    <t>Обеспечение жильем молодых семей за счет средств федерального бюджета</t>
  </si>
  <si>
    <t>Обеспечение жильем молодых семей за счет средств областного бюджета</t>
  </si>
  <si>
    <t>Приобретение зданий, проведение капитального ремонта и оснащение оборудованием образовательных организаций, в которых планируется открытие групп дошкольного образования</t>
  </si>
  <si>
    <t>Организация отдыха детей в каникулярное время</t>
  </si>
  <si>
    <t>Ведомственная целевая программа "Молодежь Михайловки" на 2013-2015 годы</t>
  </si>
  <si>
    <t>37 0 0000</t>
  </si>
  <si>
    <t>Создание и развитие сети многофункциональных центров предоставления государственных и муниципальных услуг</t>
  </si>
  <si>
    <t>Расходы за счет дотаций по обеспечению сбалансированности местных бюджетов</t>
  </si>
  <si>
    <t>Мероприятия, направленные на создание в общеобразовательных организациях условий для инклюзивного обучения детей инвалидов в рамках государственной программы РФ "Доступная среда" на 2011-2015 годы</t>
  </si>
  <si>
    <t>32 0 0000</t>
  </si>
  <si>
    <t>Проведение мероприятий по формированию сети базовых общеобразовательных оргнизаций, в которых созданы условия для инклюзивного обучения детей-инвалидов в рамках государственной программы РФ "Доступная среда" на 2011-2015 годы</t>
  </si>
  <si>
    <t>Подключение общедоступных библиотек муниципальных образований к сети Интернет и развитие библиотечного дела с учетом задачи расширения информационных технологий и оцифровки</t>
  </si>
  <si>
    <t>38 0 0000</t>
  </si>
  <si>
    <t>12</t>
  </si>
  <si>
    <t>Поддержка мер по обеспечению сбалансированности местных бюджетов за счет средств дотации в сфере дополнительного образования детей</t>
  </si>
  <si>
    <t xml:space="preserve">99 0 </t>
  </si>
  <si>
    <t>33 0</t>
  </si>
  <si>
    <t>Капитальные вложения в объекты муниципальной собственности</t>
  </si>
  <si>
    <t>11 0</t>
  </si>
  <si>
    <t xml:space="preserve">25 0 </t>
  </si>
  <si>
    <t xml:space="preserve">36 0 </t>
  </si>
  <si>
    <t xml:space="preserve">35 0 </t>
  </si>
  <si>
    <t xml:space="preserve">90 0 </t>
  </si>
  <si>
    <t>36 0</t>
  </si>
  <si>
    <t>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</t>
  </si>
  <si>
    <t xml:space="preserve">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(или)городского округа Волгоградской области, о развитии его общественной инфраструктуры и иной официальной информации </t>
  </si>
  <si>
    <t>35 0</t>
  </si>
  <si>
    <t>Поддержка мер по обеспечению сбалансированности местных бюджетов для решения отдельных вопросов в сфере дополнительного образования детей</t>
  </si>
  <si>
    <t>Приобретение и замена оконных блоков и выполнение необходимых для этого работ в зданиях муниципальных образовательных организаций Волгоградской области</t>
  </si>
  <si>
    <t>20 0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</si>
  <si>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 за счет средств федерального бюджета</t>
  </si>
  <si>
    <t>Закупка товаров, работ и услуг для обеспечения государственных (муниципальных) нужд</t>
  </si>
  <si>
    <t>99 0</t>
  </si>
  <si>
    <t>Развитие общественной инфраструктуры муниципального значения</t>
  </si>
  <si>
    <t xml:space="preserve">05 </t>
  </si>
  <si>
    <t>Капитальные вложения в объекты государственной (муниципальной) собственности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</si>
  <si>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</si>
  <si>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Поддержка мер по обеспечению сбалансированности местных бюджетов для решения отдельных вопросов в сфере благоустройства</t>
  </si>
  <si>
    <t>09</t>
  </si>
  <si>
    <t>06 0</t>
  </si>
  <si>
    <t>Проведение Всероссийской переписи в 2016 году</t>
  </si>
  <si>
    <t>Реализация неотложных мероприятий по капитальному ремонту и (или) ремонту автомобильных дорог общего пользования местного значения</t>
  </si>
  <si>
    <t>02 0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</si>
  <si>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федерального бюджета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</si>
  <si>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областного бюджета</t>
  </si>
  <si>
    <t>Реализация мероприятий федеральной целевой программы "Устойчивое развитие сельских территорий на 2014-2017 годы и на период до 2020 года"</t>
  </si>
  <si>
    <t>Поощрение победителей конкурса на лучшую организацию работы в представительных органах местного самоуправления</t>
  </si>
  <si>
    <t>Мероприятия по улучшению жилищных условий граждан, проживающих в сельской местности, развитию социальной и инженерной инфраструктуры в сельской местности, по грантовой поддержке местных инициатив граждан, проживающих в сельской местности, выполняемые в рамках реализации государственной программы Волгоградской области "Устойчивое развитие сельских территорий на 2014 - 2017 годы и на период до 2020 года</t>
  </si>
  <si>
    <t>Средства массовой информации</t>
  </si>
  <si>
    <t xml:space="preserve">12 </t>
  </si>
  <si>
    <t>Культура, кинематография</t>
  </si>
  <si>
    <t xml:space="preserve">Поддержка мер по обеспечению сбалансированности местных бюджетов для решения отдельных вопросов в части оказания поддержки организации территориального общественного самоуправления </t>
  </si>
  <si>
    <t xml:space="preserve">Молодежная политика </t>
  </si>
  <si>
    <t>Благоустройство</t>
  </si>
  <si>
    <t>Субсидии на благоустройство</t>
  </si>
  <si>
    <t>Вознаграждение за труд приемным родителями и предоставление им мер социальной поддержки</t>
  </si>
  <si>
    <t>Выплата пособий по опеке и  попечительству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</si>
  <si>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</si>
  <si>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Целевая статья расходов (муниципальная программа и непрограммное направление деятельности)</t>
  </si>
  <si>
    <t>Дорожное хозяйство (дорожные фонды)</t>
  </si>
  <si>
    <t>Сельское хозяйство и рыболовство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</si>
  <si>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</si>
  <si>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 государственных (муниципальных) нужд</t>
  </si>
  <si>
    <t>06</t>
  </si>
  <si>
    <t xml:space="preserve">Другие вопросы в области социальной политики
</t>
  </si>
  <si>
    <t>90 0</t>
  </si>
  <si>
    <t xml:space="preserve">Другие вопросы в области жилищно-коммунального хозяйства
</t>
  </si>
  <si>
    <t xml:space="preserve">к решению Михайловской городской </t>
  </si>
  <si>
    <t>Думы Волгоградской области</t>
  </si>
  <si>
    <t xml:space="preserve">"О бюджете городского округа город </t>
  </si>
  <si>
    <t>Михайловка Волгоградской области</t>
  </si>
  <si>
    <t>11</t>
  </si>
  <si>
    <t>Массовый спорт</t>
  </si>
  <si>
    <t>30 0</t>
  </si>
  <si>
    <t>13 0</t>
  </si>
  <si>
    <t>Периодическая печать и издательства</t>
  </si>
  <si>
    <t>Дополнительное образование детей</t>
  </si>
  <si>
    <t>Дотация на поддержку мер по обеспечению сбалансированности местных бюджетов для решения отдельных вопросов местного значения в связи с приобретение автотранспортных средств для администраций муниципальных образований Волгоградской области</t>
  </si>
  <si>
    <t>47 0</t>
  </si>
  <si>
    <t>Дотация на поддержку мер по обеспечению сбалансированности местных бюджетов для решения отдельных вопросов местного значения (инициативного бюджетирования)</t>
  </si>
  <si>
    <t>Дотация на поддержку мер по обеспечению сбалансированности местных бюджетов для решения отдельных вопросов местного значения в связи с предотвращением влияния ухудшения экономической ситуации</t>
  </si>
  <si>
    <t>38 0</t>
  </si>
  <si>
    <t>Дотация на поддержку мер по обеспечению сбалансированности местных бюджетов для решения отдельных вопросов местного значения в связи с приобретением специальной техники для обеспечения первичных мер пожарной безопасности</t>
  </si>
  <si>
    <t>04 0</t>
  </si>
  <si>
    <t>Защита населения и территории от чрезвычайных ситуаций природного и техногенного характера, гражданская оборона</t>
  </si>
  <si>
    <t>25 0</t>
  </si>
  <si>
    <t>на 2021 год и на плановый период 2022 и 2023 годов"</t>
  </si>
  <si>
    <t xml:space="preserve">софинансирование социальных расходов на  2021 год </t>
  </si>
  <si>
    <t>и на плановый период 2022 и 2023 годов</t>
  </si>
  <si>
    <t>Судебная система</t>
  </si>
  <si>
    <t>Расходы на выполнение передаваемых государственных полномочий за счет субвенций</t>
  </si>
  <si>
    <t xml:space="preserve">Софинансирование социальных расходов за счет субсидий </t>
  </si>
  <si>
    <t>Субсидия 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 городского округа Волгоградской области, о развитии его общественной инфраструктуры и иной официальной информации</t>
  </si>
  <si>
    <t>Субсидия на благоустройство площадок для проведения праздничных линеек и других мероприятий в муниципальных общеобразовательных организациях Волгоградской области</t>
  </si>
  <si>
    <t>Субсидия на замену кровли и выполнение необходимых для этого работ в зданиях муниципальных образовательных организаций Волгоградской области</t>
  </si>
  <si>
    <t>Субсидия на приобретение и замену осветительных приборов, а также  выполнение необходимых для этого работ в зданиях муниципальных образовательных организаций Волгоградской области</t>
  </si>
  <si>
    <t>Субсидия на модернизацию спортивных площадок в общеобразовательных организациях Волгоградской области</t>
  </si>
  <si>
    <t>Субсидия на реализацию мероприятий по организации бесплатного горячего питания обучающихся, получающих начальное общее образование в муниципальных образовательных организациях Волгоградской области</t>
  </si>
  <si>
    <t>Субсидия на софинансирование капитальных вложений в объекты спортивной инфраструктуры муниципальной собственности (крытые катки с искусственным льдом) в рамках развития физической культуры и спорта в Волгоградской области, которые осуществляется из местных бюджетов</t>
  </si>
  <si>
    <t>Субсидия на софинансирование капитальных вложений в объекты муниципальной собственности на реализацию мероприятий по созданию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образования, которые осуществляются из местных бюджетов</t>
  </si>
  <si>
    <t>Субсидия на софинансирование капитальных вложений в объекты муниципальной собственности в рамках реализации мероприятий по содействию созданию новых мест в общеобразовательных организациях, расположенных в сельской местности и поселках городского типа</t>
  </si>
  <si>
    <t>Субсидия на оснащение объектов капитального строительства средствами обучения и воспитания,необходимыми для реализации образовательных программ начального общего,основного общего и среднего общего образования,соответствующих современными условиями обучения</t>
  </si>
  <si>
    <t>Субсидия в целях софинансирования муниципальных программ формирования современной городской среды</t>
  </si>
  <si>
    <t xml:space="preserve">Субсидия на реализацию мероприятий в сфере дорожной деятельности </t>
  </si>
  <si>
    <t>Субсидия на дооснащение действующих объектов физической культуры и спорта оборудованием для лиц с ограниченными возможностями здоровья</t>
  </si>
  <si>
    <t>Субсидия на организацию отдыха детей  в каникулярный период в лагерях дневного пребывания на базе муниципальных образовательных организаций Волгоградской области</t>
  </si>
  <si>
    <t xml:space="preserve">Субсидия для решения отдельных вопросов местного значения в сфере дополнительного образования детей </t>
  </si>
  <si>
    <t>Субсидия на реализацию мероприятий, связанных с оранизацией освещения улично-дорожной сети населенных пунктов</t>
  </si>
  <si>
    <t xml:space="preserve">Субвенция на организационное обеспечение деятельности территориальных административных комиссий </t>
  </si>
  <si>
    <t>Субвенция на организацию и осуществление государственного жилищного надзора и лицензионного контрол</t>
  </si>
  <si>
    <t>Субвенция  на государственную регистрацию актов гражданского состояния</t>
  </si>
  <si>
    <t>Субвенция на создание, исполнение функций и обеспечение деятельности муниципальных комиссий по делам несовершеннолетних и защите их прав</t>
  </si>
  <si>
    <t xml:space="preserve">Субвенция на организацию и осуществление деятельности по опеке и попечительству </t>
  </si>
  <si>
    <t>Субвенция на осуществление полномочий по составлению (изменение) списков кандидатов в присяжные заседатели федеральных судов общей юрисдикции в Российской Федерации</t>
  </si>
  <si>
    <t>Субвенция на оплату жилого помещения и отдельных видов коммунальных услуг, предоставляемых педагогическим работникам образовательных организаций, проживающим в Волгоградской области и работающим  в сельских населенных пунктах, рабочих поселках (поселках городского типа) на территории Волгоградской области</t>
  </si>
  <si>
    <t>Субвенция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</t>
  </si>
  <si>
    <t>Субвенция на осуществление образовательного процесса по реализации образовательных программ дошкольного образования муниципальными  общеобразовательными организациями</t>
  </si>
  <si>
    <t>Субвенция на предоставление мер социальной поддержки по оплате жилого помещения и коммунальных услуг работникам библиотек и медицинским работникам образовательных организаций, работающим и проживающим в сельских населенных пункта, рабочих поселках (поселках городского типа) в Волгоградской области</t>
  </si>
  <si>
    <t>73,5</t>
  </si>
  <si>
    <t>76,4</t>
  </si>
  <si>
    <t>Субвенция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</si>
  <si>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Субвенция на реализацию Закона Волгоградской области от 10 ноября 2005 г. N 1111-ОД "Об организации питания обучающихся (1 - 11 классы) в общеобразовательных организациях Волгоградской области"</t>
  </si>
  <si>
    <t>Субвенция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 общеобразовательными организациями</t>
  </si>
  <si>
    <t>Субвенция на осуществление государственных полномочий по хранению, комплектованию, учету и использованию архивных документов и архивных фондов, отнесенных к составу архивного фонда Волгоградской области</t>
  </si>
  <si>
    <t xml:space="preserve">Субвенция на предоставление гражданам  субсидий на оплату жилого помещения и коммунальных услуг в соответствии с Законом Волгоградской области от 12 декабря 2005 г. № 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жилого помещения и коммунальных услуг" (аппарат) </t>
  </si>
  <si>
    <t xml:space="preserve">Субвенция на предоставление гражданам  субсидий на оплату жилого помещения и коммунальных услуг в соответствии с Законом Волгоградской области от 12 декабря 2005 г. № 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жилого помещения и коммунальных услуг"  </t>
  </si>
  <si>
    <t>Субвенция на предоставление мер социальной поддержки по оплате жилого помещения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местност, рабочих поселках (поселках городского типа) на территории Волгоградской области</t>
  </si>
  <si>
    <t>Субвенция на выплату пособий по опеке и  попечительству</t>
  </si>
  <si>
    <t>Субвенция на вознаграждение за труд приемным родителям (патронатному воспитателю) и предоставление им мер социальной поддержки</t>
  </si>
  <si>
    <t>Субвенция на осуществление полномояий Волгоградской области, переданных органам местного самоуправления, по предупреждению и ликвидации болезней животных, их лечению, защите населения от болезней, общих для человека и животных, в части реконструкции и содержания скотомогильников (биотермических ям)</t>
  </si>
  <si>
    <t xml:space="preserve">Субвенция на проведение Всероссийской переписи населения 2020 года </t>
  </si>
  <si>
    <t>Субвенция на осуществление полномояий Волгоградской области, переданных органам местного самоуправления в области обращения с животными в части реализации мероприятий при осуществлении деятельности по обращению с животными  без владельцев</t>
  </si>
  <si>
    <t>Субвенция на 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</t>
  </si>
  <si>
    <t>Иной межбюджетный трансферт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</si>
  <si>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Иной межбюджетный трансферт на 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</t>
  </si>
  <si>
    <t>2891,0</t>
  </si>
  <si>
    <t>538,5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</si>
</sst>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[$-FC19]d\ mmmm\ yyyy\ &quot;г.&quot;"/>
  </numFmts>
  <fonts count="49">
    <font>
      <sz val="10"/>
      <name val="Tahoma"/>
      <family val="0"/>
    </font>
    <font>
      <b/>
      <sz val="10"/>
      <name val="Tahoma"/>
      <family val="2"/>
    </font>
    <font>
      <sz val="8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0"/>
      <name val="Arial"/>
      <family val="2"/>
    </font>
    <font>
      <b/>
      <i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ahoma"/>
      <family val="2"/>
    </font>
    <font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ahoma"/>
      <family val="2"/>
    </font>
    <font>
      <sz val="10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84" fontId="5" fillId="33" borderId="10" xfId="0" applyNumberFormat="1" applyFont="1" applyFill="1" applyBorder="1" applyAlignment="1">
      <alignment horizontal="right"/>
    </xf>
    <xf numFmtId="0" fontId="7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top" wrapText="1"/>
    </xf>
    <xf numFmtId="49" fontId="5" fillId="33" borderId="10" xfId="0" applyNumberFormat="1" applyFont="1" applyFill="1" applyBorder="1" applyAlignment="1">
      <alignment horizontal="right"/>
    </xf>
    <xf numFmtId="184" fontId="6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vertical="top" wrapText="1"/>
    </xf>
    <xf numFmtId="1" fontId="5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/>
    </xf>
    <xf numFmtId="49" fontId="5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left" vertical="top" wrapText="1"/>
    </xf>
    <xf numFmtId="184" fontId="5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wrapText="1"/>
    </xf>
    <xf numFmtId="184" fontId="5" fillId="33" borderId="10" xfId="0" applyNumberFormat="1" applyFont="1" applyFill="1" applyBorder="1" applyAlignment="1" applyProtection="1">
      <alignment horizontal="right" wrapText="1"/>
      <protection/>
    </xf>
    <xf numFmtId="0" fontId="47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8" fillId="33" borderId="10" xfId="0" applyFont="1" applyFill="1" applyBorder="1" applyAlignment="1">
      <alignment vertical="top" wrapText="1" shrinkToFit="1"/>
    </xf>
    <xf numFmtId="0" fontId="5" fillId="33" borderId="10" xfId="0" applyFont="1" applyFill="1" applyBorder="1" applyAlignment="1">
      <alignment vertical="top" wrapText="1" shrinkToFit="1"/>
    </xf>
    <xf numFmtId="49" fontId="6" fillId="33" borderId="10" xfId="0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horizontal="right" vertical="top"/>
    </xf>
    <xf numFmtId="0" fontId="0" fillId="33" borderId="0" xfId="0" applyFont="1" applyFill="1" applyAlignment="1">
      <alignment wrapText="1"/>
    </xf>
    <xf numFmtId="0" fontId="6" fillId="33" borderId="11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horizontal="left" vertical="top" wrapText="1"/>
    </xf>
    <xf numFmtId="49" fontId="8" fillId="33" borderId="10" xfId="0" applyNumberFormat="1" applyFont="1" applyFill="1" applyBorder="1" applyAlignment="1">
      <alignment horizontal="right"/>
    </xf>
    <xf numFmtId="49" fontId="8" fillId="33" borderId="10" xfId="0" applyNumberFormat="1" applyFont="1" applyFill="1" applyBorder="1" applyAlignment="1">
      <alignment horizontal="center"/>
    </xf>
    <xf numFmtId="0" fontId="10" fillId="33" borderId="0" xfId="0" applyFont="1" applyFill="1" applyAlignment="1">
      <alignment/>
    </xf>
    <xf numFmtId="185" fontId="5" fillId="33" borderId="10" xfId="0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 horizontal="left" wrapText="1"/>
    </xf>
    <xf numFmtId="184" fontId="0" fillId="33" borderId="0" xfId="0" applyNumberFormat="1" applyFill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wrapText="1" shrinkToFit="1"/>
    </xf>
    <xf numFmtId="0" fontId="5" fillId="0" borderId="10" xfId="0" applyFont="1" applyBorder="1" applyAlignment="1">
      <alignment vertical="top" wrapText="1"/>
    </xf>
    <xf numFmtId="0" fontId="5" fillId="33" borderId="0" xfId="0" applyFont="1" applyFill="1" applyAlignment="1">
      <alignment horizontal="center"/>
    </xf>
    <xf numFmtId="170" fontId="5" fillId="33" borderId="12" xfId="43" applyFont="1" applyFill="1" applyBorder="1" applyAlignment="1">
      <alignment horizontal="center" vertical="center" wrapText="1"/>
    </xf>
    <xf numFmtId="170" fontId="5" fillId="33" borderId="13" xfId="43" applyFont="1" applyFill="1" applyBorder="1" applyAlignment="1">
      <alignment horizontal="center" vertical="center" wrapText="1"/>
    </xf>
    <xf numFmtId="170" fontId="5" fillId="33" borderId="14" xfId="43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right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2 2" xfId="46"/>
    <cellStyle name="Денежный 3" xfId="47"/>
    <cellStyle name="Денежный 3 2" xfId="48"/>
    <cellStyle name="Денежный 4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4" xfId="60"/>
    <cellStyle name="Обычный 5" xfId="61"/>
    <cellStyle name="Обычный 6" xfId="62"/>
    <cellStyle name="Обычный 6 2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3"/>
  <sheetViews>
    <sheetView tabSelected="1" zoomScale="93" zoomScaleNormal="93" zoomScalePageLayoutView="0" workbookViewId="0" topLeftCell="B118">
      <selection activeCell="G120" sqref="G120"/>
    </sheetView>
  </sheetViews>
  <sheetFormatPr defaultColWidth="8.8515625" defaultRowHeight="12.75"/>
  <cols>
    <col min="1" max="1" width="0" style="3" hidden="1" customWidth="1"/>
    <col min="2" max="2" width="36.140625" style="3" customWidth="1"/>
    <col min="3" max="3" width="7.00390625" style="3" customWidth="1"/>
    <col min="4" max="4" width="7.7109375" style="3" customWidth="1"/>
    <col min="5" max="5" width="14.57421875" style="3" customWidth="1"/>
    <col min="6" max="6" width="6.421875" style="3" customWidth="1"/>
    <col min="7" max="7" width="12.28125" style="3" customWidth="1"/>
    <col min="8" max="8" width="12.140625" style="3" customWidth="1"/>
    <col min="9" max="9" width="11.57421875" style="3" customWidth="1"/>
    <col min="10" max="10" width="32.7109375" style="3" customWidth="1"/>
    <col min="11" max="16384" width="8.8515625" style="3" customWidth="1"/>
  </cols>
  <sheetData>
    <row r="1" spans="2:10" ht="12.75">
      <c r="B1" s="52" t="s">
        <v>50</v>
      </c>
      <c r="C1" s="52"/>
      <c r="D1" s="52"/>
      <c r="E1" s="52"/>
      <c r="F1" s="52"/>
      <c r="G1" s="52"/>
      <c r="H1" s="52"/>
      <c r="I1" s="52"/>
      <c r="J1" s="2"/>
    </row>
    <row r="2" spans="2:10" ht="12.75">
      <c r="B2" s="52" t="s">
        <v>134</v>
      </c>
      <c r="C2" s="52"/>
      <c r="D2" s="52"/>
      <c r="E2" s="52"/>
      <c r="F2" s="52"/>
      <c r="G2" s="52"/>
      <c r="H2" s="52"/>
      <c r="I2" s="52"/>
      <c r="J2" s="2"/>
    </row>
    <row r="3" spans="2:10" ht="12.75">
      <c r="B3" s="52" t="s">
        <v>135</v>
      </c>
      <c r="C3" s="52"/>
      <c r="D3" s="52"/>
      <c r="E3" s="52"/>
      <c r="F3" s="52"/>
      <c r="G3" s="52"/>
      <c r="H3" s="52"/>
      <c r="I3" s="52"/>
      <c r="J3" s="2"/>
    </row>
    <row r="4" spans="2:10" ht="12.75">
      <c r="B4" s="52" t="s">
        <v>136</v>
      </c>
      <c r="C4" s="52"/>
      <c r="D4" s="52"/>
      <c r="E4" s="52"/>
      <c r="F4" s="52"/>
      <c r="G4" s="52"/>
      <c r="H4" s="52"/>
      <c r="I4" s="52"/>
      <c r="J4" s="2"/>
    </row>
    <row r="5" spans="2:10" ht="12.75">
      <c r="B5" s="52" t="s">
        <v>137</v>
      </c>
      <c r="C5" s="52"/>
      <c r="D5" s="52"/>
      <c r="E5" s="52"/>
      <c r="F5" s="52"/>
      <c r="G5" s="52"/>
      <c r="H5" s="52"/>
      <c r="I5" s="52"/>
      <c r="J5" s="2"/>
    </row>
    <row r="6" spans="2:10" ht="12.75">
      <c r="B6" s="52" t="s">
        <v>153</v>
      </c>
      <c r="C6" s="52"/>
      <c r="D6" s="52"/>
      <c r="E6" s="52"/>
      <c r="F6" s="52"/>
      <c r="G6" s="52"/>
      <c r="H6" s="52"/>
      <c r="I6" s="52"/>
      <c r="J6" s="2"/>
    </row>
    <row r="8" spans="2:9" s="4" customFormat="1" ht="18" customHeight="1">
      <c r="B8" s="45" t="s">
        <v>51</v>
      </c>
      <c r="C8" s="45"/>
      <c r="D8" s="45"/>
      <c r="E8" s="45"/>
      <c r="F8" s="45"/>
      <c r="G8" s="45"/>
      <c r="H8" s="45"/>
      <c r="I8" s="45"/>
    </row>
    <row r="9" spans="2:9" s="4" customFormat="1" ht="15.75">
      <c r="B9" s="45" t="s">
        <v>154</v>
      </c>
      <c r="C9" s="45"/>
      <c r="D9" s="45"/>
      <c r="E9" s="45"/>
      <c r="F9" s="45"/>
      <c r="G9" s="45"/>
      <c r="H9" s="45"/>
      <c r="I9" s="45"/>
    </row>
    <row r="10" spans="2:9" ht="6.75" customHeight="1" hidden="1">
      <c r="B10" s="45"/>
      <c r="C10" s="45"/>
      <c r="D10" s="45"/>
      <c r="E10" s="45"/>
      <c r="F10" s="45"/>
      <c r="G10" s="45"/>
      <c r="H10" s="5"/>
      <c r="I10" s="5"/>
    </row>
    <row r="11" spans="2:9" ht="1.5" customHeight="1" hidden="1">
      <c r="B11" s="45"/>
      <c r="C11" s="45"/>
      <c r="D11" s="45"/>
      <c r="E11" s="45"/>
      <c r="F11" s="45"/>
      <c r="G11" s="45"/>
      <c r="H11" s="5"/>
      <c r="I11" s="5"/>
    </row>
    <row r="12" spans="2:9" ht="15.75">
      <c r="B12" s="45" t="s">
        <v>155</v>
      </c>
      <c r="C12" s="45"/>
      <c r="D12" s="45"/>
      <c r="E12" s="45"/>
      <c r="F12" s="45"/>
      <c r="G12" s="45"/>
      <c r="H12" s="45"/>
      <c r="I12" s="45"/>
    </row>
    <row r="13" spans="2:9" ht="15.75">
      <c r="B13" s="5"/>
      <c r="C13" s="5"/>
      <c r="D13" s="5"/>
      <c r="E13" s="5"/>
      <c r="F13" s="5" t="s">
        <v>14</v>
      </c>
      <c r="G13" s="5"/>
      <c r="H13" s="5"/>
      <c r="I13" s="5"/>
    </row>
    <row r="14" spans="2:9" ht="38.25" customHeight="1">
      <c r="B14" s="49" t="s">
        <v>0</v>
      </c>
      <c r="C14" s="49" t="s">
        <v>1</v>
      </c>
      <c r="D14" s="49" t="s">
        <v>2</v>
      </c>
      <c r="E14" s="51" t="s">
        <v>125</v>
      </c>
      <c r="F14" s="49" t="s">
        <v>3</v>
      </c>
      <c r="G14" s="46" t="s">
        <v>15</v>
      </c>
      <c r="H14" s="47"/>
      <c r="I14" s="48"/>
    </row>
    <row r="15" spans="2:9" ht="118.5" customHeight="1">
      <c r="B15" s="50"/>
      <c r="C15" s="50"/>
      <c r="D15" s="50"/>
      <c r="E15" s="51"/>
      <c r="F15" s="50"/>
      <c r="G15" s="6">
        <v>2021</v>
      </c>
      <c r="H15" s="7">
        <v>2022</v>
      </c>
      <c r="I15" s="7">
        <v>2023</v>
      </c>
    </row>
    <row r="16" spans="2:9" ht="51.75" customHeight="1">
      <c r="B16" s="8" t="s">
        <v>157</v>
      </c>
      <c r="C16" s="9"/>
      <c r="D16" s="9"/>
      <c r="E16" s="9"/>
      <c r="F16" s="9"/>
      <c r="G16" s="10">
        <f>G32+G37+G43+G48+G58+G65+G68+G77+G80+G84+G91+G101+G111+G117+G120+G123+G126+G130+G134+G138+G142+G146+G28</f>
        <v>712697.6000000001</v>
      </c>
      <c r="H16" s="10">
        <f>H32+H37+H43+H48+H58+H65+H68+H77+H80+H84+H91+H101+H111+H117+H120+H123+H126+H130+H134+H138+H142+H146+H28</f>
        <v>627005.9</v>
      </c>
      <c r="I16" s="10">
        <f>I32+I37+I43+I48+I58+I65+I68+I77+I80+I84+I91+I101+I111+I117+I120+I123+I126+I130+I134+I138+I142+I146+I28</f>
        <v>655544.6000000001</v>
      </c>
    </row>
    <row r="17" spans="2:9" ht="0.75" customHeight="1" hidden="1">
      <c r="B17" s="11"/>
      <c r="C17" s="9"/>
      <c r="D17" s="9"/>
      <c r="E17" s="9"/>
      <c r="F17" s="9"/>
      <c r="G17" s="12"/>
      <c r="H17" s="13"/>
      <c r="I17" s="13"/>
    </row>
    <row r="18" spans="2:9" ht="3" customHeight="1" hidden="1">
      <c r="B18" s="11"/>
      <c r="C18" s="9"/>
      <c r="D18" s="9"/>
      <c r="E18" s="9"/>
      <c r="F18" s="9"/>
      <c r="G18" s="12"/>
      <c r="H18" s="13"/>
      <c r="I18" s="13"/>
    </row>
    <row r="19" spans="2:9" ht="15.75" hidden="1">
      <c r="B19" s="11"/>
      <c r="C19" s="9"/>
      <c r="D19" s="9"/>
      <c r="E19" s="9"/>
      <c r="F19" s="9"/>
      <c r="G19" s="12"/>
      <c r="H19" s="13"/>
      <c r="I19" s="13"/>
    </row>
    <row r="20" spans="2:9" ht="44.25" customHeight="1" hidden="1">
      <c r="B20" s="11"/>
      <c r="C20" s="9"/>
      <c r="D20" s="9"/>
      <c r="E20" s="9"/>
      <c r="F20" s="9"/>
      <c r="G20" s="12"/>
      <c r="H20" s="13"/>
      <c r="I20" s="13"/>
    </row>
    <row r="21" spans="2:9" ht="15.75" hidden="1">
      <c r="B21" s="11"/>
      <c r="C21" s="9"/>
      <c r="D21" s="9"/>
      <c r="E21" s="9"/>
      <c r="F21" s="9"/>
      <c r="G21" s="12"/>
      <c r="H21" s="13"/>
      <c r="I21" s="13"/>
    </row>
    <row r="22" spans="2:9" ht="15.75" hidden="1">
      <c r="B22" s="11"/>
      <c r="C22" s="9"/>
      <c r="D22" s="9"/>
      <c r="E22" s="9"/>
      <c r="F22" s="9"/>
      <c r="G22" s="12"/>
      <c r="H22" s="13"/>
      <c r="I22" s="13"/>
    </row>
    <row r="23" spans="2:9" ht="15.75" hidden="1">
      <c r="B23" s="11"/>
      <c r="C23" s="9"/>
      <c r="D23" s="9"/>
      <c r="E23" s="9"/>
      <c r="F23" s="9"/>
      <c r="G23" s="12"/>
      <c r="H23" s="13"/>
      <c r="I23" s="13"/>
    </row>
    <row r="24" spans="2:9" ht="78.75" hidden="1">
      <c r="B24" s="11" t="s">
        <v>17</v>
      </c>
      <c r="C24" s="9" t="s">
        <v>4</v>
      </c>
      <c r="D24" s="9" t="s">
        <v>7</v>
      </c>
      <c r="E24" s="9"/>
      <c r="F24" s="9"/>
      <c r="G24" s="1">
        <f>G25</f>
        <v>0</v>
      </c>
      <c r="H24" s="1">
        <f>H25</f>
        <v>0</v>
      </c>
      <c r="I24" s="1">
        <f>I25</f>
        <v>0</v>
      </c>
    </row>
    <row r="25" spans="2:9" ht="81" customHeight="1" hidden="1">
      <c r="B25" s="11" t="s">
        <v>25</v>
      </c>
      <c r="C25" s="9" t="s">
        <v>4</v>
      </c>
      <c r="D25" s="9" t="s">
        <v>7</v>
      </c>
      <c r="E25" s="14" t="s">
        <v>89</v>
      </c>
      <c r="F25" s="9"/>
      <c r="G25" s="1">
        <f>G26+G27</f>
        <v>0</v>
      </c>
      <c r="H25" s="1">
        <f>H26+H27</f>
        <v>0</v>
      </c>
      <c r="I25" s="1">
        <f>I26+I27</f>
        <v>0</v>
      </c>
    </row>
    <row r="26" spans="2:9" ht="126" hidden="1">
      <c r="B26" s="11" t="s">
        <v>27</v>
      </c>
      <c r="C26" s="9" t="s">
        <v>4</v>
      </c>
      <c r="D26" s="9" t="s">
        <v>7</v>
      </c>
      <c r="E26" s="14" t="s">
        <v>89</v>
      </c>
      <c r="F26" s="9" t="s">
        <v>26</v>
      </c>
      <c r="G26" s="1">
        <v>0</v>
      </c>
      <c r="H26" s="1">
        <v>0</v>
      </c>
      <c r="I26" s="1">
        <v>0</v>
      </c>
    </row>
    <row r="27" spans="2:9" ht="45.75" customHeight="1" hidden="1">
      <c r="B27" s="11" t="s">
        <v>98</v>
      </c>
      <c r="C27" s="9" t="s">
        <v>4</v>
      </c>
      <c r="D27" s="9" t="s">
        <v>7</v>
      </c>
      <c r="E27" s="14" t="s">
        <v>89</v>
      </c>
      <c r="F27" s="9" t="s">
        <v>28</v>
      </c>
      <c r="G27" s="1">
        <f>G35+G40+G42+G47</f>
        <v>0</v>
      </c>
      <c r="H27" s="1">
        <f>H35+H40+H42+H47</f>
        <v>0</v>
      </c>
      <c r="I27" s="1">
        <f>I35+I40+I42+I47</f>
        <v>0</v>
      </c>
    </row>
    <row r="28" spans="2:9" ht="117" customHeight="1">
      <c r="B28" s="15" t="s">
        <v>180</v>
      </c>
      <c r="C28" s="9"/>
      <c r="D28" s="9"/>
      <c r="E28" s="14"/>
      <c r="F28" s="9"/>
      <c r="G28" s="1">
        <f>G30+G31</f>
        <v>156</v>
      </c>
      <c r="H28" s="1">
        <f>H30+H31</f>
        <v>555.5</v>
      </c>
      <c r="I28" s="1">
        <f>I30+I31</f>
        <v>33.5</v>
      </c>
    </row>
    <row r="29" spans="2:9" ht="15.75">
      <c r="B29" s="42" t="s">
        <v>156</v>
      </c>
      <c r="C29" s="9" t="s">
        <v>4</v>
      </c>
      <c r="D29" s="9" t="s">
        <v>8</v>
      </c>
      <c r="E29" s="14"/>
      <c r="F29" s="9"/>
      <c r="G29" s="1">
        <f>G30+G31</f>
        <v>156</v>
      </c>
      <c r="H29" s="1">
        <f>H30+H31</f>
        <v>555.5</v>
      </c>
      <c r="I29" s="1">
        <f>I30+I31</f>
        <v>33.5</v>
      </c>
    </row>
    <row r="30" spans="2:9" ht="45.75" customHeight="1">
      <c r="B30" s="11" t="s">
        <v>129</v>
      </c>
      <c r="C30" s="9" t="s">
        <v>4</v>
      </c>
      <c r="D30" s="9" t="s">
        <v>8</v>
      </c>
      <c r="E30" s="14" t="s">
        <v>99</v>
      </c>
      <c r="F30" s="9" t="s">
        <v>28</v>
      </c>
      <c r="G30" s="1">
        <v>42</v>
      </c>
      <c r="H30" s="1">
        <v>441.5</v>
      </c>
      <c r="I30" s="1">
        <v>28.5</v>
      </c>
    </row>
    <row r="31" spans="2:9" ht="63.75" customHeight="1">
      <c r="B31" s="16" t="s">
        <v>33</v>
      </c>
      <c r="C31" s="9" t="s">
        <v>4</v>
      </c>
      <c r="D31" s="9" t="s">
        <v>8</v>
      </c>
      <c r="E31" s="14" t="s">
        <v>99</v>
      </c>
      <c r="F31" s="9" t="s">
        <v>32</v>
      </c>
      <c r="G31" s="1">
        <v>114</v>
      </c>
      <c r="H31" s="1">
        <v>114</v>
      </c>
      <c r="I31" s="1">
        <v>5</v>
      </c>
    </row>
    <row r="32" spans="2:9" ht="98.25" customHeight="1">
      <c r="B32" s="15" t="s">
        <v>178</v>
      </c>
      <c r="C32" s="9"/>
      <c r="D32" s="9"/>
      <c r="E32" s="14"/>
      <c r="F32" s="9"/>
      <c r="G32" s="1">
        <f>G33</f>
        <v>896.3</v>
      </c>
      <c r="H32" s="1">
        <f>H33</f>
        <v>792.2</v>
      </c>
      <c r="I32" s="1">
        <f>I33</f>
        <v>824</v>
      </c>
    </row>
    <row r="33" spans="2:9" ht="103.5" customHeight="1">
      <c r="B33" s="11" t="s">
        <v>124</v>
      </c>
      <c r="C33" s="9" t="s">
        <v>4</v>
      </c>
      <c r="D33" s="9" t="s">
        <v>21</v>
      </c>
      <c r="E33" s="14"/>
      <c r="F33" s="9"/>
      <c r="G33" s="1">
        <f>G34+G36</f>
        <v>896.3</v>
      </c>
      <c r="H33" s="1">
        <f>H34+H36</f>
        <v>792.2</v>
      </c>
      <c r="I33" s="1">
        <f>I34+I36</f>
        <v>824</v>
      </c>
    </row>
    <row r="34" spans="2:9" ht="111" customHeight="1">
      <c r="B34" s="11" t="s">
        <v>128</v>
      </c>
      <c r="C34" s="9" t="s">
        <v>4</v>
      </c>
      <c r="D34" s="9" t="s">
        <v>21</v>
      </c>
      <c r="E34" s="14" t="s">
        <v>89</v>
      </c>
      <c r="F34" s="9" t="s">
        <v>26</v>
      </c>
      <c r="G34" s="1">
        <v>738.3</v>
      </c>
      <c r="H34" s="1">
        <v>737.7</v>
      </c>
      <c r="I34" s="1">
        <v>737.7</v>
      </c>
    </row>
    <row r="35" spans="2:9" ht="45.75" customHeight="1" hidden="1">
      <c r="B35" s="11" t="s">
        <v>98</v>
      </c>
      <c r="C35" s="9" t="s">
        <v>4</v>
      </c>
      <c r="D35" s="9" t="s">
        <v>21</v>
      </c>
      <c r="E35" s="14" t="s">
        <v>89</v>
      </c>
      <c r="F35" s="9" t="s">
        <v>28</v>
      </c>
      <c r="G35" s="1"/>
      <c r="H35" s="17"/>
      <c r="I35" s="17"/>
    </row>
    <row r="36" spans="2:9" ht="45.75" customHeight="1">
      <c r="B36" s="11" t="s">
        <v>129</v>
      </c>
      <c r="C36" s="9" t="s">
        <v>4</v>
      </c>
      <c r="D36" s="9" t="s">
        <v>21</v>
      </c>
      <c r="E36" s="14" t="s">
        <v>89</v>
      </c>
      <c r="F36" s="9" t="s">
        <v>28</v>
      </c>
      <c r="G36" s="1">
        <v>158</v>
      </c>
      <c r="H36" s="1">
        <v>54.5</v>
      </c>
      <c r="I36" s="1">
        <v>86.3</v>
      </c>
    </row>
    <row r="37" spans="2:9" ht="72" customHeight="1">
      <c r="B37" s="15" t="s">
        <v>175</v>
      </c>
      <c r="C37" s="9"/>
      <c r="D37" s="9"/>
      <c r="E37" s="9"/>
      <c r="F37" s="9"/>
      <c r="G37" s="1">
        <f>G38</f>
        <v>592.5</v>
      </c>
      <c r="H37" s="1">
        <f>H38</f>
        <v>592.5</v>
      </c>
      <c r="I37" s="1">
        <f>I38</f>
        <v>592.5</v>
      </c>
    </row>
    <row r="38" spans="2:9" ht="93" customHeight="1">
      <c r="B38" s="11" t="s">
        <v>124</v>
      </c>
      <c r="C38" s="9" t="s">
        <v>4</v>
      </c>
      <c r="D38" s="9" t="s">
        <v>21</v>
      </c>
      <c r="E38" s="9"/>
      <c r="F38" s="9"/>
      <c r="G38" s="1">
        <f>G39+G41</f>
        <v>592.5</v>
      </c>
      <c r="H38" s="1">
        <f>H39+H41</f>
        <v>592.5</v>
      </c>
      <c r="I38" s="1">
        <f>I39+I41</f>
        <v>592.5</v>
      </c>
    </row>
    <row r="39" spans="2:9" ht="126">
      <c r="B39" s="11" t="s">
        <v>128</v>
      </c>
      <c r="C39" s="9" t="s">
        <v>4</v>
      </c>
      <c r="D39" s="9" t="s">
        <v>21</v>
      </c>
      <c r="E39" s="14" t="s">
        <v>89</v>
      </c>
      <c r="F39" s="9" t="s">
        <v>26</v>
      </c>
      <c r="G39" s="1">
        <v>495.8</v>
      </c>
      <c r="H39" s="1">
        <v>495.8</v>
      </c>
      <c r="I39" s="1">
        <v>495.8</v>
      </c>
    </row>
    <row r="40" spans="2:9" ht="47.25" customHeight="1" hidden="1">
      <c r="B40" s="11" t="s">
        <v>98</v>
      </c>
      <c r="C40" s="9" t="s">
        <v>4</v>
      </c>
      <c r="D40" s="9" t="s">
        <v>21</v>
      </c>
      <c r="E40" s="14" t="s">
        <v>89</v>
      </c>
      <c r="F40" s="9" t="s">
        <v>28</v>
      </c>
      <c r="G40" s="1"/>
      <c r="H40" s="1"/>
      <c r="I40" s="1"/>
    </row>
    <row r="41" spans="2:9" ht="47.25" customHeight="1">
      <c r="B41" s="11" t="s">
        <v>29</v>
      </c>
      <c r="C41" s="9" t="s">
        <v>4</v>
      </c>
      <c r="D41" s="9" t="s">
        <v>21</v>
      </c>
      <c r="E41" s="14" t="s">
        <v>89</v>
      </c>
      <c r="F41" s="9" t="s">
        <v>28</v>
      </c>
      <c r="G41" s="1">
        <v>96.7</v>
      </c>
      <c r="H41" s="1">
        <v>96.7</v>
      </c>
      <c r="I41" s="1">
        <v>96.7</v>
      </c>
    </row>
    <row r="42" spans="2:9" ht="48" customHeight="1" hidden="1">
      <c r="B42" s="11" t="s">
        <v>98</v>
      </c>
      <c r="C42" s="9" t="s">
        <v>4</v>
      </c>
      <c r="D42" s="9" t="s">
        <v>7</v>
      </c>
      <c r="E42" s="14" t="s">
        <v>89</v>
      </c>
      <c r="F42" s="9" t="s">
        <v>28</v>
      </c>
      <c r="G42" s="1">
        <v>0</v>
      </c>
      <c r="H42" s="1">
        <v>0</v>
      </c>
      <c r="I42" s="1">
        <v>0</v>
      </c>
    </row>
    <row r="43" spans="2:9" ht="114" customHeight="1">
      <c r="B43" s="15" t="s">
        <v>190</v>
      </c>
      <c r="C43" s="9"/>
      <c r="D43" s="9"/>
      <c r="E43" s="9"/>
      <c r="F43" s="9"/>
      <c r="G43" s="1">
        <f aca="true" t="shared" si="0" ref="G43:I44">G44</f>
        <v>583.9</v>
      </c>
      <c r="H43" s="1">
        <f t="shared" si="0"/>
        <v>583.9</v>
      </c>
      <c r="I43" s="1">
        <f t="shared" si="0"/>
        <v>583.9</v>
      </c>
    </row>
    <row r="44" spans="2:9" ht="96" customHeight="1">
      <c r="B44" s="11" t="s">
        <v>124</v>
      </c>
      <c r="C44" s="9" t="s">
        <v>4</v>
      </c>
      <c r="D44" s="9" t="s">
        <v>21</v>
      </c>
      <c r="E44" s="9"/>
      <c r="F44" s="9"/>
      <c r="G44" s="1">
        <f t="shared" si="0"/>
        <v>583.9</v>
      </c>
      <c r="H44" s="1">
        <f t="shared" si="0"/>
        <v>583.9</v>
      </c>
      <c r="I44" s="1">
        <f t="shared" si="0"/>
        <v>583.9</v>
      </c>
    </row>
    <row r="45" spans="2:9" ht="126">
      <c r="B45" s="11" t="s">
        <v>128</v>
      </c>
      <c r="C45" s="9" t="s">
        <v>4</v>
      </c>
      <c r="D45" s="9" t="s">
        <v>21</v>
      </c>
      <c r="E45" s="14" t="s">
        <v>89</v>
      </c>
      <c r="F45" s="9" t="s">
        <v>26</v>
      </c>
      <c r="G45" s="1">
        <v>583.9</v>
      </c>
      <c r="H45" s="1">
        <v>583.9</v>
      </c>
      <c r="I45" s="1">
        <v>583.9</v>
      </c>
    </row>
    <row r="46" spans="2:9" ht="52.5" customHeight="1" hidden="1">
      <c r="B46" s="11" t="s">
        <v>98</v>
      </c>
      <c r="C46" s="9" t="s">
        <v>4</v>
      </c>
      <c r="D46" s="9" t="s">
        <v>7</v>
      </c>
      <c r="E46" s="14" t="s">
        <v>89</v>
      </c>
      <c r="F46" s="9" t="s">
        <v>28</v>
      </c>
      <c r="G46" s="1"/>
      <c r="H46" s="1"/>
      <c r="I46" s="1"/>
    </row>
    <row r="47" spans="2:9" ht="47.25" customHeight="1" hidden="1">
      <c r="B47" s="11" t="s">
        <v>98</v>
      </c>
      <c r="C47" s="9" t="s">
        <v>4</v>
      </c>
      <c r="D47" s="9" t="s">
        <v>7</v>
      </c>
      <c r="E47" s="14" t="s">
        <v>89</v>
      </c>
      <c r="F47" s="9" t="s">
        <v>28</v>
      </c>
      <c r="G47" s="1">
        <v>0</v>
      </c>
      <c r="H47" s="1">
        <v>0</v>
      </c>
      <c r="I47" s="1">
        <v>0</v>
      </c>
    </row>
    <row r="48" spans="2:9" ht="47.25">
      <c r="B48" s="15" t="s">
        <v>177</v>
      </c>
      <c r="C48" s="9"/>
      <c r="D48" s="9"/>
      <c r="E48" s="14"/>
      <c r="F48" s="9"/>
      <c r="G48" s="1">
        <f>G50+G51</f>
        <v>2811.8</v>
      </c>
      <c r="H48" s="1">
        <f>H50+H51</f>
        <v>2788.2</v>
      </c>
      <c r="I48" s="1">
        <f>I50+I51</f>
        <v>2974.9</v>
      </c>
    </row>
    <row r="49" spans="2:9" ht="30.75" customHeight="1">
      <c r="B49" s="11" t="s">
        <v>18</v>
      </c>
      <c r="C49" s="9" t="s">
        <v>4</v>
      </c>
      <c r="D49" s="9" t="s">
        <v>21</v>
      </c>
      <c r="E49" s="9"/>
      <c r="F49" s="9"/>
      <c r="G49" s="1">
        <f>G50+G51</f>
        <v>2811.8</v>
      </c>
      <c r="H49" s="1">
        <f>H50+H51</f>
        <v>2788.2</v>
      </c>
      <c r="I49" s="1">
        <f>I50+I51</f>
        <v>2974.9</v>
      </c>
    </row>
    <row r="50" spans="2:9" ht="110.25" customHeight="1">
      <c r="B50" s="11" t="s">
        <v>128</v>
      </c>
      <c r="C50" s="9" t="s">
        <v>4</v>
      </c>
      <c r="D50" s="9" t="s">
        <v>21</v>
      </c>
      <c r="E50" s="14" t="s">
        <v>89</v>
      </c>
      <c r="F50" s="9" t="s">
        <v>26</v>
      </c>
      <c r="G50" s="13">
        <v>1814.6</v>
      </c>
      <c r="H50" s="17">
        <v>1814</v>
      </c>
      <c r="I50" s="17">
        <v>1814</v>
      </c>
    </row>
    <row r="51" spans="2:9" ht="48.75" customHeight="1">
      <c r="B51" s="11" t="s">
        <v>129</v>
      </c>
      <c r="C51" s="9" t="s">
        <v>4</v>
      </c>
      <c r="D51" s="9" t="s">
        <v>21</v>
      </c>
      <c r="E51" s="14" t="s">
        <v>89</v>
      </c>
      <c r="F51" s="9" t="s">
        <v>28</v>
      </c>
      <c r="G51" s="17">
        <v>997.2</v>
      </c>
      <c r="H51" s="17">
        <v>974.2</v>
      </c>
      <c r="I51" s="17">
        <v>1160.9</v>
      </c>
    </row>
    <row r="52" spans="2:9" ht="81.75" customHeight="1" hidden="1">
      <c r="B52" s="15" t="s">
        <v>103</v>
      </c>
      <c r="C52" s="9" t="s">
        <v>4</v>
      </c>
      <c r="D52" s="9" t="s">
        <v>21</v>
      </c>
      <c r="E52" s="14" t="s">
        <v>82</v>
      </c>
      <c r="F52" s="9"/>
      <c r="G52" s="13">
        <f>G53+G54</f>
        <v>0</v>
      </c>
      <c r="H52" s="17">
        <f>H53+H54</f>
        <v>0</v>
      </c>
      <c r="I52" s="17">
        <f>I53+I54</f>
        <v>0</v>
      </c>
    </row>
    <row r="53" spans="2:9" ht="61.5" customHeight="1" hidden="1">
      <c r="B53" s="16" t="s">
        <v>33</v>
      </c>
      <c r="C53" s="9" t="s">
        <v>4</v>
      </c>
      <c r="D53" s="9" t="s">
        <v>21</v>
      </c>
      <c r="E53" s="14" t="s">
        <v>99</v>
      </c>
      <c r="F53" s="9" t="s">
        <v>32</v>
      </c>
      <c r="G53" s="13"/>
      <c r="H53" s="1"/>
      <c r="I53" s="1"/>
    </row>
    <row r="54" spans="2:9" ht="45" customHeight="1" hidden="1">
      <c r="B54" s="11" t="s">
        <v>29</v>
      </c>
      <c r="C54" s="9" t="s">
        <v>4</v>
      </c>
      <c r="D54" s="9" t="s">
        <v>21</v>
      </c>
      <c r="E54" s="14" t="s">
        <v>99</v>
      </c>
      <c r="F54" s="9" t="s">
        <v>28</v>
      </c>
      <c r="G54" s="13"/>
      <c r="H54" s="1"/>
      <c r="I54" s="1"/>
    </row>
    <row r="55" spans="2:9" ht="33" customHeight="1" hidden="1">
      <c r="B55" s="15" t="s">
        <v>107</v>
      </c>
      <c r="C55" s="9" t="s">
        <v>4</v>
      </c>
      <c r="D55" s="9" t="s">
        <v>21</v>
      </c>
      <c r="E55" s="14" t="s">
        <v>99</v>
      </c>
      <c r="F55" s="9"/>
      <c r="G55" s="13">
        <f>G56</f>
        <v>0</v>
      </c>
      <c r="H55" s="17">
        <f>H56</f>
        <v>0</v>
      </c>
      <c r="I55" s="17">
        <f>I56</f>
        <v>0</v>
      </c>
    </row>
    <row r="56" spans="2:9" ht="48" customHeight="1" hidden="1">
      <c r="B56" s="11" t="s">
        <v>29</v>
      </c>
      <c r="C56" s="9" t="s">
        <v>4</v>
      </c>
      <c r="D56" s="9" t="s">
        <v>21</v>
      </c>
      <c r="E56" s="14" t="s">
        <v>99</v>
      </c>
      <c r="F56" s="9" t="s">
        <v>28</v>
      </c>
      <c r="G56" s="13"/>
      <c r="H56" s="1"/>
      <c r="I56" s="1"/>
    </row>
    <row r="57" spans="1:9" ht="48" customHeight="1" hidden="1">
      <c r="A57" s="15"/>
      <c r="B57" s="11" t="s">
        <v>98</v>
      </c>
      <c r="C57" s="9" t="s">
        <v>4</v>
      </c>
      <c r="D57" s="9" t="s">
        <v>21</v>
      </c>
      <c r="E57" s="14" t="s">
        <v>99</v>
      </c>
      <c r="F57" s="9" t="s">
        <v>28</v>
      </c>
      <c r="G57" s="13"/>
      <c r="H57" s="1"/>
      <c r="I57" s="1"/>
    </row>
    <row r="58" spans="1:9" ht="50.25" customHeight="1">
      <c r="A58" s="15"/>
      <c r="B58" s="15" t="s">
        <v>197</v>
      </c>
      <c r="C58" s="9"/>
      <c r="D58" s="9"/>
      <c r="E58" s="14"/>
      <c r="F58" s="9"/>
      <c r="G58" s="13">
        <f aca="true" t="shared" si="1" ref="G58:I59">G59</f>
        <v>1332.1</v>
      </c>
      <c r="H58" s="17">
        <f t="shared" si="1"/>
        <v>0</v>
      </c>
      <c r="I58" s="17">
        <f t="shared" si="1"/>
        <v>0</v>
      </c>
    </row>
    <row r="59" spans="1:9" ht="35.25" customHeight="1">
      <c r="A59" s="15"/>
      <c r="B59" s="11" t="s">
        <v>18</v>
      </c>
      <c r="C59" s="9" t="s">
        <v>4</v>
      </c>
      <c r="D59" s="9" t="s">
        <v>21</v>
      </c>
      <c r="E59" s="14"/>
      <c r="F59" s="9"/>
      <c r="G59" s="13">
        <f t="shared" si="1"/>
        <v>1332.1</v>
      </c>
      <c r="H59" s="17">
        <f t="shared" si="1"/>
        <v>0</v>
      </c>
      <c r="I59" s="17">
        <f t="shared" si="1"/>
        <v>0</v>
      </c>
    </row>
    <row r="60" spans="1:9" ht="45.75" customHeight="1">
      <c r="A60" s="15"/>
      <c r="B60" s="11" t="s">
        <v>129</v>
      </c>
      <c r="C60" s="9" t="s">
        <v>4</v>
      </c>
      <c r="D60" s="9" t="s">
        <v>21</v>
      </c>
      <c r="E60" s="14" t="s">
        <v>99</v>
      </c>
      <c r="F60" s="9" t="s">
        <v>28</v>
      </c>
      <c r="G60" s="13">
        <v>1332.1</v>
      </c>
      <c r="H60" s="1">
        <v>0</v>
      </c>
      <c r="I60" s="1">
        <v>0</v>
      </c>
    </row>
    <row r="61" spans="1:9" ht="94.5" hidden="1">
      <c r="A61" s="15"/>
      <c r="B61" s="15" t="s">
        <v>103</v>
      </c>
      <c r="C61" s="9"/>
      <c r="D61" s="9"/>
      <c r="E61" s="14"/>
      <c r="F61" s="9"/>
      <c r="G61" s="13">
        <f>G62</f>
        <v>0</v>
      </c>
      <c r="H61" s="17">
        <f>H62</f>
        <v>0</v>
      </c>
      <c r="I61" s="17">
        <f>I62</f>
        <v>0</v>
      </c>
    </row>
    <row r="62" spans="1:9" ht="31.5" hidden="1">
      <c r="A62" s="15"/>
      <c r="B62" s="11" t="s">
        <v>18</v>
      </c>
      <c r="C62" s="9" t="s">
        <v>4</v>
      </c>
      <c r="D62" s="9" t="s">
        <v>21</v>
      </c>
      <c r="E62" s="14" t="s">
        <v>99</v>
      </c>
      <c r="F62" s="9"/>
      <c r="G62" s="13">
        <f>G63+G64</f>
        <v>0</v>
      </c>
      <c r="H62" s="17">
        <f>H63+H64</f>
        <v>0</v>
      </c>
      <c r="I62" s="17">
        <f>I63+I64</f>
        <v>0</v>
      </c>
    </row>
    <row r="63" spans="1:9" ht="47.25" hidden="1">
      <c r="A63" s="15"/>
      <c r="B63" s="11" t="s">
        <v>129</v>
      </c>
      <c r="C63" s="9" t="s">
        <v>4</v>
      </c>
      <c r="D63" s="9" t="s">
        <v>21</v>
      </c>
      <c r="E63" s="14" t="s">
        <v>99</v>
      </c>
      <c r="F63" s="9" t="s">
        <v>28</v>
      </c>
      <c r="G63" s="13">
        <v>0</v>
      </c>
      <c r="H63" s="1">
        <v>0</v>
      </c>
      <c r="I63" s="1">
        <v>0</v>
      </c>
    </row>
    <row r="64" spans="1:9" ht="63" hidden="1">
      <c r="A64" s="15"/>
      <c r="B64" s="16" t="s">
        <v>33</v>
      </c>
      <c r="C64" s="9" t="s">
        <v>4</v>
      </c>
      <c r="D64" s="9" t="s">
        <v>21</v>
      </c>
      <c r="E64" s="14" t="s">
        <v>99</v>
      </c>
      <c r="F64" s="9" t="s">
        <v>32</v>
      </c>
      <c r="G64" s="13">
        <v>0</v>
      </c>
      <c r="H64" s="1">
        <v>0</v>
      </c>
      <c r="I64" s="1">
        <v>0</v>
      </c>
    </row>
    <row r="65" spans="2:9" ht="159.75" customHeight="1">
      <c r="B65" s="15" t="s">
        <v>198</v>
      </c>
      <c r="C65" s="9"/>
      <c r="D65" s="9"/>
      <c r="E65" s="14"/>
      <c r="F65" s="9"/>
      <c r="G65" s="1">
        <f>G67</f>
        <v>201.5</v>
      </c>
      <c r="H65" s="1">
        <f>H67</f>
        <v>201.5</v>
      </c>
      <c r="I65" s="1">
        <f>I67</f>
        <v>201.5</v>
      </c>
    </row>
    <row r="66" spans="1:9" ht="17.25" customHeight="1">
      <c r="A66" s="11" t="s">
        <v>29</v>
      </c>
      <c r="B66" s="11" t="s">
        <v>127</v>
      </c>
      <c r="C66" s="9" t="s">
        <v>7</v>
      </c>
      <c r="D66" s="9" t="s">
        <v>8</v>
      </c>
      <c r="E66" s="9"/>
      <c r="F66" s="9"/>
      <c r="G66" s="1">
        <f>G67</f>
        <v>201.5</v>
      </c>
      <c r="H66" s="1">
        <f>H67</f>
        <v>201.5</v>
      </c>
      <c r="I66" s="1">
        <f>I67</f>
        <v>201.5</v>
      </c>
    </row>
    <row r="67" spans="2:9" ht="63" customHeight="1">
      <c r="B67" s="16" t="s">
        <v>33</v>
      </c>
      <c r="C67" s="9" t="s">
        <v>7</v>
      </c>
      <c r="D67" s="9" t="s">
        <v>8</v>
      </c>
      <c r="E67" s="14" t="s">
        <v>82</v>
      </c>
      <c r="F67" s="9" t="s">
        <v>32</v>
      </c>
      <c r="G67" s="1">
        <v>201.5</v>
      </c>
      <c r="H67" s="1">
        <v>201.5</v>
      </c>
      <c r="I67" s="1">
        <v>201.5</v>
      </c>
    </row>
    <row r="68" spans="2:9" ht="184.5" customHeight="1">
      <c r="B68" s="15" t="s">
        <v>196</v>
      </c>
      <c r="C68" s="9"/>
      <c r="D68" s="9"/>
      <c r="E68" s="14"/>
      <c r="F68" s="9"/>
      <c r="G68" s="1">
        <f>G70</f>
        <v>220</v>
      </c>
      <c r="H68" s="1">
        <f>H70</f>
        <v>220</v>
      </c>
      <c r="I68" s="1">
        <f>I70</f>
        <v>220</v>
      </c>
    </row>
    <row r="69" spans="1:9" ht="17.25" customHeight="1">
      <c r="A69" s="11" t="s">
        <v>29</v>
      </c>
      <c r="B69" s="11" t="s">
        <v>127</v>
      </c>
      <c r="C69" s="9" t="s">
        <v>7</v>
      </c>
      <c r="D69" s="9" t="s">
        <v>8</v>
      </c>
      <c r="E69" s="9"/>
      <c r="F69" s="9"/>
      <c r="G69" s="1">
        <f>G70</f>
        <v>220</v>
      </c>
      <c r="H69" s="1">
        <f>H70</f>
        <v>220</v>
      </c>
      <c r="I69" s="1">
        <f>I70</f>
        <v>220</v>
      </c>
    </row>
    <row r="70" spans="2:9" ht="63">
      <c r="B70" s="16" t="s">
        <v>33</v>
      </c>
      <c r="C70" s="9" t="s">
        <v>7</v>
      </c>
      <c r="D70" s="9" t="s">
        <v>8</v>
      </c>
      <c r="E70" s="14" t="s">
        <v>82</v>
      </c>
      <c r="F70" s="9" t="s">
        <v>32</v>
      </c>
      <c r="G70" s="1">
        <v>220</v>
      </c>
      <c r="H70" s="1">
        <v>220</v>
      </c>
      <c r="I70" s="1">
        <v>220</v>
      </c>
    </row>
    <row r="71" spans="2:9" ht="86.25" customHeight="1" hidden="1">
      <c r="B71" s="15" t="s">
        <v>112</v>
      </c>
      <c r="C71" s="9" t="s">
        <v>8</v>
      </c>
      <c r="D71" s="9" t="s">
        <v>5</v>
      </c>
      <c r="E71" s="14" t="s">
        <v>83</v>
      </c>
      <c r="F71" s="9"/>
      <c r="G71" s="1">
        <f>G72</f>
        <v>0</v>
      </c>
      <c r="H71" s="1">
        <f>H72</f>
        <v>0</v>
      </c>
      <c r="I71" s="1">
        <f>I72</f>
        <v>0</v>
      </c>
    </row>
    <row r="72" spans="2:9" ht="46.5" customHeight="1" hidden="1">
      <c r="B72" s="11" t="s">
        <v>102</v>
      </c>
      <c r="C72" s="9" t="s">
        <v>8</v>
      </c>
      <c r="D72" s="9" t="s">
        <v>5</v>
      </c>
      <c r="E72" s="14" t="s">
        <v>83</v>
      </c>
      <c r="F72" s="9" t="s">
        <v>40</v>
      </c>
      <c r="G72" s="1"/>
      <c r="H72" s="1"/>
      <c r="I72" s="1"/>
    </row>
    <row r="73" spans="2:9" ht="45.75" customHeight="1" hidden="1">
      <c r="B73" s="15" t="s">
        <v>61</v>
      </c>
      <c r="C73" s="9" t="s">
        <v>8</v>
      </c>
      <c r="D73" s="9" t="s">
        <v>5</v>
      </c>
      <c r="E73" s="14" t="s">
        <v>83</v>
      </c>
      <c r="F73" s="9"/>
      <c r="G73" s="1">
        <f>G74</f>
        <v>0</v>
      </c>
      <c r="H73" s="1">
        <f>H74</f>
        <v>0</v>
      </c>
      <c r="I73" s="1">
        <f>I74</f>
        <v>0</v>
      </c>
    </row>
    <row r="74" spans="2:9" ht="45" customHeight="1" hidden="1">
      <c r="B74" s="11" t="s">
        <v>102</v>
      </c>
      <c r="C74" s="9" t="s">
        <v>8</v>
      </c>
      <c r="D74" s="9" t="s">
        <v>5</v>
      </c>
      <c r="E74" s="14" t="s">
        <v>83</v>
      </c>
      <c r="F74" s="9" t="s">
        <v>40</v>
      </c>
      <c r="G74" s="1"/>
      <c r="H74" s="1"/>
      <c r="I74" s="1"/>
    </row>
    <row r="75" spans="2:9" ht="270.75" customHeight="1" hidden="1">
      <c r="B75" s="15" t="s">
        <v>114</v>
      </c>
      <c r="C75" s="9" t="s">
        <v>8</v>
      </c>
      <c r="D75" s="9" t="s">
        <v>5</v>
      </c>
      <c r="E75" s="14" t="s">
        <v>83</v>
      </c>
      <c r="F75" s="9"/>
      <c r="G75" s="1">
        <f>G76</f>
        <v>0</v>
      </c>
      <c r="H75" s="1">
        <f>H76</f>
        <v>0</v>
      </c>
      <c r="I75" s="1">
        <f>I76</f>
        <v>0</v>
      </c>
    </row>
    <row r="76" spans="2:9" ht="46.5" customHeight="1" hidden="1">
      <c r="B76" s="11" t="s">
        <v>102</v>
      </c>
      <c r="C76" s="9" t="s">
        <v>8</v>
      </c>
      <c r="D76" s="9" t="s">
        <v>5</v>
      </c>
      <c r="E76" s="14" t="s">
        <v>83</v>
      </c>
      <c r="F76" s="9" t="s">
        <v>40</v>
      </c>
      <c r="G76" s="1"/>
      <c r="H76" s="1"/>
      <c r="I76" s="1"/>
    </row>
    <row r="77" spans="2:9" ht="128.25" customHeight="1">
      <c r="B77" s="15" t="s">
        <v>199</v>
      </c>
      <c r="C77" s="9"/>
      <c r="D77" s="9"/>
      <c r="E77" s="14"/>
      <c r="F77" s="9"/>
      <c r="G77" s="1">
        <f>G79</f>
        <v>7065.2</v>
      </c>
      <c r="H77" s="1">
        <f>H79</f>
        <v>0</v>
      </c>
      <c r="I77" s="1">
        <f>I79</f>
        <v>0</v>
      </c>
    </row>
    <row r="78" spans="2:9" ht="18.75" customHeight="1">
      <c r="B78" s="11" t="s">
        <v>24</v>
      </c>
      <c r="C78" s="9" t="s">
        <v>8</v>
      </c>
      <c r="D78" s="9" t="s">
        <v>5</v>
      </c>
      <c r="E78" s="9"/>
      <c r="F78" s="9"/>
      <c r="G78" s="1">
        <f>G79</f>
        <v>7065.2</v>
      </c>
      <c r="H78" s="1">
        <f>H79</f>
        <v>0</v>
      </c>
      <c r="I78" s="1">
        <f>I79</f>
        <v>0</v>
      </c>
    </row>
    <row r="79" spans="2:9" ht="14.25" customHeight="1">
      <c r="B79" s="11" t="s">
        <v>37</v>
      </c>
      <c r="C79" s="9" t="s">
        <v>8</v>
      </c>
      <c r="D79" s="9" t="s">
        <v>5</v>
      </c>
      <c r="E79" s="14" t="s">
        <v>82</v>
      </c>
      <c r="F79" s="9" t="s">
        <v>36</v>
      </c>
      <c r="G79" s="17">
        <v>7065.2</v>
      </c>
      <c r="H79" s="1">
        <v>0</v>
      </c>
      <c r="I79" s="1">
        <v>0</v>
      </c>
    </row>
    <row r="80" spans="2:9" ht="67.5" customHeight="1">
      <c r="B80" s="15" t="s">
        <v>176</v>
      </c>
      <c r="C80" s="9"/>
      <c r="D80" s="9"/>
      <c r="E80" s="14"/>
      <c r="F80" s="9"/>
      <c r="G80" s="17">
        <f>G81</f>
        <v>687.6999999999999</v>
      </c>
      <c r="H80" s="17">
        <f>H81</f>
        <v>687.7</v>
      </c>
      <c r="I80" s="17">
        <f>I81</f>
        <v>687.7</v>
      </c>
    </row>
    <row r="81" spans="2:9" ht="33" customHeight="1">
      <c r="B81" s="11" t="s">
        <v>133</v>
      </c>
      <c r="C81" s="9" t="s">
        <v>8</v>
      </c>
      <c r="D81" s="9" t="s">
        <v>8</v>
      </c>
      <c r="E81" s="14"/>
      <c r="F81" s="9"/>
      <c r="G81" s="17">
        <f>G82+G83</f>
        <v>687.6999999999999</v>
      </c>
      <c r="H81" s="17">
        <f>H82+H83</f>
        <v>687.7</v>
      </c>
      <c r="I81" s="17">
        <f>I82+I83</f>
        <v>687.7</v>
      </c>
    </row>
    <row r="82" spans="2:9" ht="126">
      <c r="B82" s="11" t="s">
        <v>128</v>
      </c>
      <c r="C82" s="9" t="s">
        <v>8</v>
      </c>
      <c r="D82" s="9" t="s">
        <v>8</v>
      </c>
      <c r="E82" s="14" t="s">
        <v>132</v>
      </c>
      <c r="F82" s="9" t="s">
        <v>26</v>
      </c>
      <c r="G82" s="17">
        <v>625.8</v>
      </c>
      <c r="H82" s="17">
        <v>625.2</v>
      </c>
      <c r="I82" s="17">
        <v>625.2</v>
      </c>
    </row>
    <row r="83" spans="2:9" ht="47.25">
      <c r="B83" s="11" t="s">
        <v>129</v>
      </c>
      <c r="C83" s="9" t="s">
        <v>8</v>
      </c>
      <c r="D83" s="9" t="s">
        <v>8</v>
      </c>
      <c r="E83" s="14" t="s">
        <v>132</v>
      </c>
      <c r="F83" s="9" t="s">
        <v>28</v>
      </c>
      <c r="G83" s="17">
        <v>61.9</v>
      </c>
      <c r="H83" s="17">
        <v>62.5</v>
      </c>
      <c r="I83" s="17">
        <v>62.5</v>
      </c>
    </row>
    <row r="84" spans="2:9" ht="114" customHeight="1">
      <c r="B84" s="18" t="s">
        <v>182</v>
      </c>
      <c r="C84" s="9"/>
      <c r="D84" s="9"/>
      <c r="E84" s="9"/>
      <c r="F84" s="9"/>
      <c r="G84" s="1">
        <f>G88</f>
        <v>166004.2</v>
      </c>
      <c r="H84" s="1">
        <f>H88</f>
        <v>143473.2</v>
      </c>
      <c r="I84" s="1">
        <f>I88</f>
        <v>150286</v>
      </c>
    </row>
    <row r="85" spans="2:9" ht="75" customHeight="1" hidden="1">
      <c r="B85" s="11" t="s">
        <v>23</v>
      </c>
      <c r="C85" s="9" t="s">
        <v>13</v>
      </c>
      <c r="D85" s="9" t="s">
        <v>4</v>
      </c>
      <c r="E85" s="9"/>
      <c r="F85" s="9"/>
      <c r="G85" s="1" t="e">
        <f>G86+#REF!</f>
        <v>#REF!</v>
      </c>
      <c r="H85" s="1" t="e">
        <f>H86+#REF!</f>
        <v>#REF!</v>
      </c>
      <c r="I85" s="1" t="e">
        <f>I86+#REF!</f>
        <v>#REF!</v>
      </c>
    </row>
    <row r="86" spans="2:9" ht="62.25" customHeight="1" hidden="1">
      <c r="B86" s="16" t="s">
        <v>42</v>
      </c>
      <c r="C86" s="9" t="s">
        <v>13</v>
      </c>
      <c r="D86" s="9" t="s">
        <v>4</v>
      </c>
      <c r="E86" s="14" t="s">
        <v>88</v>
      </c>
      <c r="F86" s="9"/>
      <c r="G86" s="1">
        <f>G87</f>
        <v>0</v>
      </c>
      <c r="H86" s="1">
        <f>H87</f>
        <v>0</v>
      </c>
      <c r="I86" s="1">
        <f>I87</f>
        <v>0</v>
      </c>
    </row>
    <row r="87" spans="2:9" ht="53.25" customHeight="1" hidden="1">
      <c r="B87" s="11" t="s">
        <v>27</v>
      </c>
      <c r="C87" s="9" t="s">
        <v>13</v>
      </c>
      <c r="D87" s="9" t="s">
        <v>4</v>
      </c>
      <c r="E87" s="14" t="s">
        <v>88</v>
      </c>
      <c r="F87" s="9" t="s">
        <v>26</v>
      </c>
      <c r="G87" s="1"/>
      <c r="H87" s="1"/>
      <c r="I87" s="1"/>
    </row>
    <row r="88" spans="2:9" ht="18.75" customHeight="1">
      <c r="B88" s="11" t="s">
        <v>23</v>
      </c>
      <c r="C88" s="9" t="s">
        <v>13</v>
      </c>
      <c r="D88" s="9" t="s">
        <v>4</v>
      </c>
      <c r="E88" s="9"/>
      <c r="F88" s="9"/>
      <c r="G88" s="1">
        <f>G89+G90</f>
        <v>166004.2</v>
      </c>
      <c r="H88" s="1">
        <f>H89+H90</f>
        <v>143473.2</v>
      </c>
      <c r="I88" s="1">
        <f>I89+I90</f>
        <v>150286</v>
      </c>
    </row>
    <row r="89" spans="2:9" ht="60" customHeight="1">
      <c r="B89" s="19" t="s">
        <v>33</v>
      </c>
      <c r="C89" s="9" t="s">
        <v>13</v>
      </c>
      <c r="D89" s="9" t="s">
        <v>4</v>
      </c>
      <c r="E89" s="14" t="s">
        <v>88</v>
      </c>
      <c r="F89" s="9" t="s">
        <v>32</v>
      </c>
      <c r="G89" s="1">
        <v>166004.2</v>
      </c>
      <c r="H89" s="20">
        <v>0</v>
      </c>
      <c r="I89" s="20">
        <v>0</v>
      </c>
    </row>
    <row r="90" spans="2:9" ht="60" customHeight="1">
      <c r="B90" s="19" t="s">
        <v>33</v>
      </c>
      <c r="C90" s="9" t="s">
        <v>13</v>
      </c>
      <c r="D90" s="9" t="s">
        <v>4</v>
      </c>
      <c r="E90" s="14" t="s">
        <v>82</v>
      </c>
      <c r="F90" s="9" t="s">
        <v>32</v>
      </c>
      <c r="G90" s="1">
        <v>0</v>
      </c>
      <c r="H90" s="20">
        <v>143473.2</v>
      </c>
      <c r="I90" s="20">
        <v>150286</v>
      </c>
    </row>
    <row r="91" spans="2:9" ht="128.25" customHeight="1">
      <c r="B91" s="18" t="s">
        <v>188</v>
      </c>
      <c r="C91" s="9"/>
      <c r="D91" s="9"/>
      <c r="E91" s="9"/>
      <c r="F91" s="9"/>
      <c r="G91" s="1">
        <f>G92</f>
        <v>25902.6</v>
      </c>
      <c r="H91" s="1">
        <f>H92</f>
        <v>27403.5</v>
      </c>
      <c r="I91" s="1">
        <f>I92</f>
        <v>27403.5</v>
      </c>
    </row>
    <row r="92" spans="2:9" ht="15.75">
      <c r="B92" s="11" t="s">
        <v>19</v>
      </c>
      <c r="C92" s="9" t="s">
        <v>13</v>
      </c>
      <c r="D92" s="9" t="s">
        <v>5</v>
      </c>
      <c r="E92" s="9"/>
      <c r="F92" s="9"/>
      <c r="G92" s="1">
        <f>G93+G100</f>
        <v>25902.6</v>
      </c>
      <c r="H92" s="1">
        <f>H93+H100</f>
        <v>27403.5</v>
      </c>
      <c r="I92" s="1">
        <f>I93+I100</f>
        <v>27403.5</v>
      </c>
    </row>
    <row r="93" spans="2:9" ht="45.75" customHeight="1">
      <c r="B93" s="11" t="s">
        <v>129</v>
      </c>
      <c r="C93" s="9" t="s">
        <v>13</v>
      </c>
      <c r="D93" s="9" t="s">
        <v>5</v>
      </c>
      <c r="E93" s="14" t="s">
        <v>86</v>
      </c>
      <c r="F93" s="9" t="s">
        <v>28</v>
      </c>
      <c r="G93" s="1">
        <v>25902.6</v>
      </c>
      <c r="H93" s="1">
        <v>27403.5</v>
      </c>
      <c r="I93" s="1">
        <v>0</v>
      </c>
    </row>
    <row r="94" spans="2:9" ht="30.75" customHeight="1" hidden="1">
      <c r="B94" s="11" t="s">
        <v>43</v>
      </c>
      <c r="C94" s="9" t="s">
        <v>13</v>
      </c>
      <c r="D94" s="9" t="s">
        <v>5</v>
      </c>
      <c r="E94" s="14" t="s">
        <v>82</v>
      </c>
      <c r="F94" s="9"/>
      <c r="G94" s="1"/>
      <c r="H94" s="1"/>
      <c r="I94" s="1"/>
    </row>
    <row r="95" spans="2:9" ht="45.75" customHeight="1" hidden="1">
      <c r="B95" s="11" t="s">
        <v>29</v>
      </c>
      <c r="C95" s="9" t="s">
        <v>13</v>
      </c>
      <c r="D95" s="9" t="s">
        <v>5</v>
      </c>
      <c r="E95" s="14" t="s">
        <v>82</v>
      </c>
      <c r="F95" s="9" t="s">
        <v>28</v>
      </c>
      <c r="G95" s="1"/>
      <c r="H95" s="9"/>
      <c r="I95" s="9"/>
    </row>
    <row r="96" spans="2:9" ht="101.25" customHeight="1" hidden="1">
      <c r="B96" s="18" t="s">
        <v>31</v>
      </c>
      <c r="C96" s="9"/>
      <c r="D96" s="9"/>
      <c r="E96" s="9"/>
      <c r="F96" s="9"/>
      <c r="G96" s="1"/>
      <c r="H96" s="1"/>
      <c r="I96" s="1"/>
    </row>
    <row r="97" spans="2:9" ht="15.75" hidden="1">
      <c r="B97" s="11" t="s">
        <v>19</v>
      </c>
      <c r="C97" s="9" t="s">
        <v>13</v>
      </c>
      <c r="D97" s="9" t="s">
        <v>5</v>
      </c>
      <c r="E97" s="9"/>
      <c r="F97" s="9"/>
      <c r="G97" s="1"/>
      <c r="H97" s="1"/>
      <c r="I97" s="1"/>
    </row>
    <row r="98" spans="2:9" ht="30.75" customHeight="1" hidden="1">
      <c r="B98" s="11" t="s">
        <v>43</v>
      </c>
      <c r="C98" s="9" t="s">
        <v>13</v>
      </c>
      <c r="D98" s="9" t="s">
        <v>5</v>
      </c>
      <c r="E98" s="14" t="s">
        <v>87</v>
      </c>
      <c r="F98" s="9"/>
      <c r="G98" s="1"/>
      <c r="H98" s="1"/>
      <c r="I98" s="1"/>
    </row>
    <row r="99" spans="2:9" ht="130.5" customHeight="1" hidden="1">
      <c r="B99" s="11" t="s">
        <v>27</v>
      </c>
      <c r="C99" s="9" t="s">
        <v>13</v>
      </c>
      <c r="D99" s="9" t="s">
        <v>5</v>
      </c>
      <c r="E99" s="14" t="s">
        <v>87</v>
      </c>
      <c r="F99" s="9" t="s">
        <v>26</v>
      </c>
      <c r="G99" s="1"/>
      <c r="H99" s="1"/>
      <c r="I99" s="1"/>
    </row>
    <row r="100" spans="2:9" ht="47.25">
      <c r="B100" s="11" t="s">
        <v>129</v>
      </c>
      <c r="C100" s="9" t="s">
        <v>13</v>
      </c>
      <c r="D100" s="9" t="s">
        <v>5</v>
      </c>
      <c r="E100" s="14" t="s">
        <v>99</v>
      </c>
      <c r="F100" s="9" t="s">
        <v>28</v>
      </c>
      <c r="G100" s="1">
        <v>0</v>
      </c>
      <c r="H100" s="1">
        <v>0</v>
      </c>
      <c r="I100" s="1">
        <v>27403.5</v>
      </c>
    </row>
    <row r="101" spans="2:9" ht="134.25" customHeight="1">
      <c r="B101" s="18" t="s">
        <v>189</v>
      </c>
      <c r="C101" s="9"/>
      <c r="D101" s="9"/>
      <c r="E101" s="9"/>
      <c r="F101" s="9"/>
      <c r="G101" s="1">
        <f>G102</f>
        <v>382309.8</v>
      </c>
      <c r="H101" s="1">
        <f>H102</f>
        <v>331994.6</v>
      </c>
      <c r="I101" s="1">
        <f>I102</f>
        <v>352138.7</v>
      </c>
    </row>
    <row r="102" spans="2:9" ht="15.75" customHeight="1">
      <c r="B102" s="11" t="s">
        <v>19</v>
      </c>
      <c r="C102" s="9" t="s">
        <v>13</v>
      </c>
      <c r="D102" s="9" t="s">
        <v>5</v>
      </c>
      <c r="E102" s="9"/>
      <c r="F102" s="9"/>
      <c r="G102" s="1">
        <f>G103+G109+G108+G110</f>
        <v>382309.8</v>
      </c>
      <c r="H102" s="1">
        <f>H103+H109+H108+H110</f>
        <v>331994.6</v>
      </c>
      <c r="I102" s="1">
        <f>I103+I109+I108+I110</f>
        <v>352138.7</v>
      </c>
    </row>
    <row r="103" spans="2:9" s="21" customFormat="1" ht="126">
      <c r="B103" s="11" t="s">
        <v>128</v>
      </c>
      <c r="C103" s="9" t="s">
        <v>13</v>
      </c>
      <c r="D103" s="9" t="s">
        <v>5</v>
      </c>
      <c r="E103" s="14" t="s">
        <v>87</v>
      </c>
      <c r="F103" s="9" t="s">
        <v>26</v>
      </c>
      <c r="G103" s="1">
        <v>382309.8</v>
      </c>
      <c r="H103" s="1">
        <v>0</v>
      </c>
      <c r="I103" s="1">
        <v>0</v>
      </c>
    </row>
    <row r="104" spans="2:9" s="21" customFormat="1" ht="47.25" customHeight="1" hidden="1">
      <c r="B104" s="11" t="s">
        <v>29</v>
      </c>
      <c r="C104" s="9" t="s">
        <v>13</v>
      </c>
      <c r="D104" s="9" t="s">
        <v>5</v>
      </c>
      <c r="E104" s="14" t="s">
        <v>90</v>
      </c>
      <c r="F104" s="9" t="s">
        <v>28</v>
      </c>
      <c r="G104" s="1"/>
      <c r="H104" s="1"/>
      <c r="I104" s="1"/>
    </row>
    <row r="105" spans="2:9" s="22" customFormat="1" ht="26.25" customHeight="1" hidden="1">
      <c r="B105" s="11" t="s">
        <v>29</v>
      </c>
      <c r="C105" s="9" t="s">
        <v>13</v>
      </c>
      <c r="D105" s="9" t="s">
        <v>5</v>
      </c>
      <c r="E105" s="9" t="s">
        <v>35</v>
      </c>
      <c r="F105" s="9" t="s">
        <v>28</v>
      </c>
      <c r="G105" s="1"/>
      <c r="H105" s="1"/>
      <c r="I105" s="1"/>
    </row>
    <row r="106" spans="2:9" s="22" customFormat="1" ht="22.5" customHeight="1" hidden="1">
      <c r="B106" s="16" t="s">
        <v>44</v>
      </c>
      <c r="C106" s="9" t="s">
        <v>13</v>
      </c>
      <c r="D106" s="9" t="s">
        <v>5</v>
      </c>
      <c r="E106" s="9" t="s">
        <v>35</v>
      </c>
      <c r="F106" s="9"/>
      <c r="G106" s="1"/>
      <c r="H106" s="1"/>
      <c r="I106" s="1"/>
    </row>
    <row r="107" spans="2:9" s="22" customFormat="1" ht="25.5" customHeight="1" hidden="1">
      <c r="B107" s="16" t="s">
        <v>33</v>
      </c>
      <c r="C107" s="9" t="s">
        <v>13</v>
      </c>
      <c r="D107" s="9" t="s">
        <v>5</v>
      </c>
      <c r="E107" s="9" t="s">
        <v>35</v>
      </c>
      <c r="F107" s="9" t="s">
        <v>32</v>
      </c>
      <c r="G107" s="1"/>
      <c r="H107" s="1"/>
      <c r="I107" s="1"/>
    </row>
    <row r="108" spans="2:9" s="22" customFormat="1" ht="47.25" hidden="1">
      <c r="B108" s="11" t="s">
        <v>129</v>
      </c>
      <c r="C108" s="9" t="s">
        <v>13</v>
      </c>
      <c r="D108" s="9" t="s">
        <v>5</v>
      </c>
      <c r="E108" s="14" t="s">
        <v>87</v>
      </c>
      <c r="F108" s="9" t="s">
        <v>28</v>
      </c>
      <c r="G108" s="1"/>
      <c r="H108" s="1"/>
      <c r="I108" s="1">
        <v>0</v>
      </c>
    </row>
    <row r="109" spans="2:9" s="22" customFormat="1" ht="126">
      <c r="B109" s="11" t="s">
        <v>128</v>
      </c>
      <c r="C109" s="9" t="s">
        <v>13</v>
      </c>
      <c r="D109" s="9" t="s">
        <v>5</v>
      </c>
      <c r="E109" s="14" t="s">
        <v>99</v>
      </c>
      <c r="F109" s="9" t="s">
        <v>26</v>
      </c>
      <c r="G109" s="1">
        <v>0</v>
      </c>
      <c r="H109" s="1">
        <v>331994.6</v>
      </c>
      <c r="I109" s="1">
        <v>352138.7</v>
      </c>
    </row>
    <row r="110" spans="2:9" s="22" customFormat="1" ht="47.25" hidden="1">
      <c r="B110" s="11" t="s">
        <v>129</v>
      </c>
      <c r="C110" s="9" t="s">
        <v>13</v>
      </c>
      <c r="D110" s="9" t="s">
        <v>5</v>
      </c>
      <c r="E110" s="14" t="s">
        <v>99</v>
      </c>
      <c r="F110" s="9" t="s">
        <v>28</v>
      </c>
      <c r="G110" s="1">
        <v>0</v>
      </c>
      <c r="H110" s="1">
        <v>0</v>
      </c>
      <c r="I110" s="1"/>
    </row>
    <row r="111" spans="2:9" s="22" customFormat="1" ht="112.5" customHeight="1">
      <c r="B111" s="18" t="s">
        <v>183</v>
      </c>
      <c r="C111" s="9"/>
      <c r="D111" s="9"/>
      <c r="E111" s="14"/>
      <c r="F111" s="9"/>
      <c r="G111" s="1">
        <f>G112</f>
        <v>36666.3</v>
      </c>
      <c r="H111" s="1">
        <f>H112</f>
        <v>31685.7</v>
      </c>
      <c r="I111" s="1">
        <f>I112</f>
        <v>33191.8</v>
      </c>
    </row>
    <row r="112" spans="2:9" s="22" customFormat="1" ht="16.5" customHeight="1">
      <c r="B112" s="11" t="s">
        <v>23</v>
      </c>
      <c r="C112" s="9" t="s">
        <v>13</v>
      </c>
      <c r="D112" s="9" t="s">
        <v>4</v>
      </c>
      <c r="E112" s="14"/>
      <c r="F112" s="9"/>
      <c r="G112" s="1">
        <f>G113+G115+G116+G114</f>
        <v>36666.3</v>
      </c>
      <c r="H112" s="1">
        <f>H113+H115+H116+H114</f>
        <v>31685.7</v>
      </c>
      <c r="I112" s="1">
        <f>I113+I115+I116+I114</f>
        <v>33191.8</v>
      </c>
    </row>
    <row r="113" spans="2:9" s="22" customFormat="1" ht="126">
      <c r="B113" s="11" t="s">
        <v>128</v>
      </c>
      <c r="C113" s="9" t="s">
        <v>13</v>
      </c>
      <c r="D113" s="9" t="s">
        <v>4</v>
      </c>
      <c r="E113" s="14" t="s">
        <v>90</v>
      </c>
      <c r="F113" s="9" t="s">
        <v>26</v>
      </c>
      <c r="G113" s="1">
        <v>36666.3</v>
      </c>
      <c r="H113" s="1">
        <v>0</v>
      </c>
      <c r="I113" s="1">
        <v>0</v>
      </c>
    </row>
    <row r="114" spans="2:9" s="22" customFormat="1" ht="47.25" hidden="1">
      <c r="B114" s="11" t="s">
        <v>129</v>
      </c>
      <c r="C114" s="9" t="s">
        <v>13</v>
      </c>
      <c r="D114" s="9" t="s">
        <v>4</v>
      </c>
      <c r="E114" s="14" t="s">
        <v>90</v>
      </c>
      <c r="F114" s="9" t="s">
        <v>28</v>
      </c>
      <c r="G114" s="1">
        <v>0</v>
      </c>
      <c r="H114" s="1"/>
      <c r="I114" s="1">
        <v>0</v>
      </c>
    </row>
    <row r="115" spans="2:9" s="22" customFormat="1" ht="126">
      <c r="B115" s="11" t="s">
        <v>128</v>
      </c>
      <c r="C115" s="9" t="s">
        <v>13</v>
      </c>
      <c r="D115" s="9" t="s">
        <v>4</v>
      </c>
      <c r="E115" s="14" t="s">
        <v>99</v>
      </c>
      <c r="F115" s="9" t="s">
        <v>26</v>
      </c>
      <c r="G115" s="1">
        <v>0</v>
      </c>
      <c r="H115" s="1">
        <v>31685.7</v>
      </c>
      <c r="I115" s="1">
        <v>33191.8</v>
      </c>
    </row>
    <row r="116" spans="2:9" s="22" customFormat="1" ht="47.25" hidden="1">
      <c r="B116" s="11" t="s">
        <v>129</v>
      </c>
      <c r="C116" s="9" t="s">
        <v>13</v>
      </c>
      <c r="D116" s="9" t="s">
        <v>4</v>
      </c>
      <c r="E116" s="14" t="s">
        <v>90</v>
      </c>
      <c r="F116" s="9" t="s">
        <v>28</v>
      </c>
      <c r="G116" s="1">
        <v>0</v>
      </c>
      <c r="H116" s="1">
        <v>0</v>
      </c>
      <c r="I116" s="1"/>
    </row>
    <row r="117" spans="2:9" s="23" customFormat="1" ht="216" customHeight="1">
      <c r="B117" s="15" t="s">
        <v>193</v>
      </c>
      <c r="C117" s="9"/>
      <c r="D117" s="9"/>
      <c r="E117" s="14"/>
      <c r="F117" s="9"/>
      <c r="G117" s="1">
        <f>G119</f>
        <v>1457.2</v>
      </c>
      <c r="H117" s="1">
        <f>H119</f>
        <v>1457.2</v>
      </c>
      <c r="I117" s="1">
        <f>I119</f>
        <v>1457.2</v>
      </c>
    </row>
    <row r="118" spans="2:9" s="23" customFormat="1" ht="16.5" customHeight="1">
      <c r="B118" s="11" t="s">
        <v>20</v>
      </c>
      <c r="C118" s="9" t="s">
        <v>11</v>
      </c>
      <c r="D118" s="9" t="s">
        <v>6</v>
      </c>
      <c r="E118" s="9"/>
      <c r="F118" s="9"/>
      <c r="G118" s="1">
        <f>G119</f>
        <v>1457.2</v>
      </c>
      <c r="H118" s="1">
        <f>H119</f>
        <v>1457.2</v>
      </c>
      <c r="I118" s="1">
        <f>I119</f>
        <v>1457.2</v>
      </c>
    </row>
    <row r="119" spans="2:9" s="23" customFormat="1" ht="30.75" customHeight="1">
      <c r="B119" s="11" t="s">
        <v>39</v>
      </c>
      <c r="C119" s="9" t="s">
        <v>11</v>
      </c>
      <c r="D119" s="9" t="s">
        <v>6</v>
      </c>
      <c r="E119" s="14" t="s">
        <v>82</v>
      </c>
      <c r="F119" s="9" t="s">
        <v>38</v>
      </c>
      <c r="G119" s="1">
        <v>1457.2</v>
      </c>
      <c r="H119" s="1">
        <v>1457.2</v>
      </c>
      <c r="I119" s="1">
        <v>1457.2</v>
      </c>
    </row>
    <row r="120" spans="2:9" s="23" customFormat="1" ht="177" customHeight="1">
      <c r="B120" s="15" t="s">
        <v>184</v>
      </c>
      <c r="C120" s="9"/>
      <c r="D120" s="9"/>
      <c r="E120" s="14"/>
      <c r="F120" s="9"/>
      <c r="G120" s="1">
        <f>G122</f>
        <v>83.1</v>
      </c>
      <c r="H120" s="1" t="str">
        <f>H122</f>
        <v>73,5</v>
      </c>
      <c r="I120" s="1" t="str">
        <f>I122</f>
        <v>76,4</v>
      </c>
    </row>
    <row r="121" spans="2:9" s="23" customFormat="1" ht="16.5" customHeight="1">
      <c r="B121" s="11" t="s">
        <v>20</v>
      </c>
      <c r="C121" s="9" t="s">
        <v>11</v>
      </c>
      <c r="D121" s="9" t="s">
        <v>6</v>
      </c>
      <c r="E121" s="9"/>
      <c r="F121" s="9"/>
      <c r="G121" s="1">
        <f>G122</f>
        <v>83.1</v>
      </c>
      <c r="H121" s="1" t="str">
        <f>H122</f>
        <v>73,5</v>
      </c>
      <c r="I121" s="1" t="str">
        <f>I122</f>
        <v>76,4</v>
      </c>
    </row>
    <row r="122" spans="2:9" s="23" customFormat="1" ht="33" customHeight="1">
      <c r="B122" s="11" t="s">
        <v>39</v>
      </c>
      <c r="C122" s="9" t="s">
        <v>11</v>
      </c>
      <c r="D122" s="9" t="s">
        <v>6</v>
      </c>
      <c r="E122" s="14" t="s">
        <v>82</v>
      </c>
      <c r="F122" s="9" t="s">
        <v>38</v>
      </c>
      <c r="G122" s="1">
        <v>83.1</v>
      </c>
      <c r="H122" s="9" t="s">
        <v>185</v>
      </c>
      <c r="I122" s="9" t="s">
        <v>186</v>
      </c>
    </row>
    <row r="123" spans="2:9" s="23" customFormat="1" ht="200.25" customHeight="1">
      <c r="B123" s="15" t="s">
        <v>181</v>
      </c>
      <c r="C123" s="9"/>
      <c r="D123" s="9"/>
      <c r="E123" s="14"/>
      <c r="F123" s="9"/>
      <c r="G123" s="1">
        <f>G125</f>
        <v>3761.8</v>
      </c>
      <c r="H123" s="1">
        <f>H125</f>
        <v>3325.2</v>
      </c>
      <c r="I123" s="1">
        <f>I125</f>
        <v>3458.7</v>
      </c>
    </row>
    <row r="124" spans="2:9" s="23" customFormat="1" ht="16.5" customHeight="1">
      <c r="B124" s="11" t="s">
        <v>20</v>
      </c>
      <c r="C124" s="9" t="s">
        <v>11</v>
      </c>
      <c r="D124" s="9" t="s">
        <v>6</v>
      </c>
      <c r="E124" s="9"/>
      <c r="F124" s="9"/>
      <c r="G124" s="1">
        <f>G125</f>
        <v>3761.8</v>
      </c>
      <c r="H124" s="1">
        <f>H125</f>
        <v>3325.2</v>
      </c>
      <c r="I124" s="1">
        <f>I125</f>
        <v>3458.7</v>
      </c>
    </row>
    <row r="125" spans="2:9" s="23" customFormat="1" ht="32.25" customHeight="1">
      <c r="B125" s="11" t="s">
        <v>39</v>
      </c>
      <c r="C125" s="9" t="s">
        <v>11</v>
      </c>
      <c r="D125" s="9" t="s">
        <v>6</v>
      </c>
      <c r="E125" s="14" t="s">
        <v>82</v>
      </c>
      <c r="F125" s="9" t="s">
        <v>38</v>
      </c>
      <c r="G125" s="1">
        <v>3761.8</v>
      </c>
      <c r="H125" s="1">
        <v>3325.2</v>
      </c>
      <c r="I125" s="1">
        <v>3458.7</v>
      </c>
    </row>
    <row r="126" spans="2:9" s="23" customFormat="1" ht="267.75">
      <c r="B126" s="24" t="s">
        <v>192</v>
      </c>
      <c r="C126" s="9"/>
      <c r="D126" s="9"/>
      <c r="E126" s="14"/>
      <c r="F126" s="9"/>
      <c r="G126" s="1">
        <f>G127</f>
        <v>41059.3</v>
      </c>
      <c r="H126" s="1">
        <f>H127</f>
        <v>40789.3</v>
      </c>
      <c r="I126" s="1">
        <f>I127</f>
        <v>40789.3</v>
      </c>
    </row>
    <row r="127" spans="2:9" s="23" customFormat="1" ht="16.5" customHeight="1">
      <c r="B127" s="11" t="s">
        <v>20</v>
      </c>
      <c r="C127" s="9" t="s">
        <v>11</v>
      </c>
      <c r="D127" s="9" t="s">
        <v>6</v>
      </c>
      <c r="E127" s="9"/>
      <c r="F127" s="9"/>
      <c r="G127" s="1">
        <f>G128+G129</f>
        <v>41059.3</v>
      </c>
      <c r="H127" s="1">
        <f>H128+H129</f>
        <v>40789.3</v>
      </c>
      <c r="I127" s="1">
        <f>I128+I129</f>
        <v>40789.3</v>
      </c>
    </row>
    <row r="128" spans="2:9" s="23" customFormat="1" ht="48" customHeight="1" hidden="1">
      <c r="B128" s="11" t="s">
        <v>129</v>
      </c>
      <c r="C128" s="9" t="s">
        <v>11</v>
      </c>
      <c r="D128" s="9" t="s">
        <v>6</v>
      </c>
      <c r="E128" s="14" t="s">
        <v>82</v>
      </c>
      <c r="F128" s="9" t="s">
        <v>28</v>
      </c>
      <c r="G128" s="1"/>
      <c r="H128" s="1"/>
      <c r="I128" s="1"/>
    </row>
    <row r="129" spans="2:9" s="23" customFormat="1" ht="33" customHeight="1">
      <c r="B129" s="11" t="s">
        <v>39</v>
      </c>
      <c r="C129" s="9" t="s">
        <v>11</v>
      </c>
      <c r="D129" s="9" t="s">
        <v>6</v>
      </c>
      <c r="E129" s="14" t="s">
        <v>82</v>
      </c>
      <c r="F129" s="9" t="s">
        <v>38</v>
      </c>
      <c r="G129" s="1">
        <v>41059.3</v>
      </c>
      <c r="H129" s="1">
        <v>40789.3</v>
      </c>
      <c r="I129" s="1">
        <v>40789.3</v>
      </c>
    </row>
    <row r="130" spans="2:9" s="23" customFormat="1" ht="31.5">
      <c r="B130" s="15" t="s">
        <v>194</v>
      </c>
      <c r="C130" s="9"/>
      <c r="D130" s="9"/>
      <c r="E130" s="14"/>
      <c r="F130" s="9"/>
      <c r="G130" s="1">
        <f>G131</f>
        <v>17895.1</v>
      </c>
      <c r="H130" s="1">
        <f>H131</f>
        <v>17895.1</v>
      </c>
      <c r="I130" s="1">
        <f>I131</f>
        <v>17895.1</v>
      </c>
    </row>
    <row r="131" spans="2:9" s="23" customFormat="1" ht="15" customHeight="1">
      <c r="B131" s="25" t="s">
        <v>45</v>
      </c>
      <c r="C131" s="9" t="s">
        <v>11</v>
      </c>
      <c r="D131" s="9" t="s">
        <v>7</v>
      </c>
      <c r="E131" s="9"/>
      <c r="F131" s="9"/>
      <c r="G131" s="1">
        <f>G133</f>
        <v>17895.1</v>
      </c>
      <c r="H131" s="1">
        <f>H133</f>
        <v>17895.1</v>
      </c>
      <c r="I131" s="1">
        <f>I133</f>
        <v>17895.1</v>
      </c>
    </row>
    <row r="132" spans="2:9" s="23" customFormat="1" ht="32.25" customHeight="1" hidden="1">
      <c r="B132" s="25" t="s">
        <v>123</v>
      </c>
      <c r="C132" s="9" t="s">
        <v>11</v>
      </c>
      <c r="D132" s="9" t="s">
        <v>7</v>
      </c>
      <c r="E132" s="14" t="s">
        <v>82</v>
      </c>
      <c r="F132" s="9"/>
      <c r="G132" s="1">
        <f>G133</f>
        <v>17895.1</v>
      </c>
      <c r="H132" s="1">
        <f>H133</f>
        <v>17895.1</v>
      </c>
      <c r="I132" s="1">
        <f>I133</f>
        <v>17895.1</v>
      </c>
    </row>
    <row r="133" spans="2:9" s="23" customFormat="1" ht="30.75" customHeight="1">
      <c r="B133" s="11" t="s">
        <v>39</v>
      </c>
      <c r="C133" s="9" t="s">
        <v>11</v>
      </c>
      <c r="D133" s="9" t="s">
        <v>7</v>
      </c>
      <c r="E133" s="14" t="s">
        <v>82</v>
      </c>
      <c r="F133" s="9" t="s">
        <v>38</v>
      </c>
      <c r="G133" s="1">
        <v>17895.1</v>
      </c>
      <c r="H133" s="1">
        <v>17895.1</v>
      </c>
      <c r="I133" s="1">
        <v>17895.1</v>
      </c>
    </row>
    <row r="134" spans="2:9" s="23" customFormat="1" ht="86.25" customHeight="1">
      <c r="B134" s="15" t="s">
        <v>195</v>
      </c>
      <c r="C134" s="9"/>
      <c r="D134" s="9"/>
      <c r="E134" s="14"/>
      <c r="F134" s="9"/>
      <c r="G134" s="1">
        <f aca="true" t="shared" si="2" ref="G134:I135">G136</f>
        <v>9010.3</v>
      </c>
      <c r="H134" s="1">
        <f t="shared" si="2"/>
        <v>9010.3</v>
      </c>
      <c r="I134" s="1">
        <f t="shared" si="2"/>
        <v>9010.3</v>
      </c>
    </row>
    <row r="135" spans="2:9" s="23" customFormat="1" ht="50.25" customHeight="1" hidden="1">
      <c r="B135" s="25" t="s">
        <v>122</v>
      </c>
      <c r="C135" s="9" t="s">
        <v>11</v>
      </c>
      <c r="D135" s="9" t="s">
        <v>7</v>
      </c>
      <c r="E135" s="14" t="s">
        <v>82</v>
      </c>
      <c r="F135" s="9"/>
      <c r="G135" s="1">
        <f t="shared" si="2"/>
        <v>9010.3</v>
      </c>
      <c r="H135" s="1">
        <f t="shared" si="2"/>
        <v>9010.3</v>
      </c>
      <c r="I135" s="1">
        <f t="shared" si="2"/>
        <v>9010.3</v>
      </c>
    </row>
    <row r="136" spans="2:9" s="23" customFormat="1" ht="15" customHeight="1">
      <c r="B136" s="25" t="s">
        <v>45</v>
      </c>
      <c r="C136" s="9" t="s">
        <v>11</v>
      </c>
      <c r="D136" s="9" t="s">
        <v>7</v>
      </c>
      <c r="E136" s="9"/>
      <c r="F136" s="9"/>
      <c r="G136" s="1">
        <f>G135+G152</f>
        <v>9010.3</v>
      </c>
      <c r="H136" s="1">
        <f>H135+H152</f>
        <v>9010.3</v>
      </c>
      <c r="I136" s="1">
        <f>I135+I152</f>
        <v>9010.3</v>
      </c>
    </row>
    <row r="137" spans="2:9" s="23" customFormat="1" ht="30.75" customHeight="1">
      <c r="B137" s="11" t="s">
        <v>39</v>
      </c>
      <c r="C137" s="9" t="s">
        <v>11</v>
      </c>
      <c r="D137" s="9" t="s">
        <v>7</v>
      </c>
      <c r="E137" s="14" t="s">
        <v>82</v>
      </c>
      <c r="F137" s="9" t="s">
        <v>38</v>
      </c>
      <c r="G137" s="1">
        <v>9010.3</v>
      </c>
      <c r="H137" s="1">
        <v>9010.3</v>
      </c>
      <c r="I137" s="1">
        <v>9010.3</v>
      </c>
    </row>
    <row r="138" spans="2:9" s="23" customFormat="1" ht="132.75" customHeight="1">
      <c r="B138" s="24" t="s">
        <v>187</v>
      </c>
      <c r="C138" s="9"/>
      <c r="D138" s="9"/>
      <c r="E138" s="14"/>
      <c r="F138" s="9"/>
      <c r="G138" s="1">
        <f>G140+G141</f>
        <v>6842.099999999999</v>
      </c>
      <c r="H138" s="1">
        <f>H140+H141</f>
        <v>6048</v>
      </c>
      <c r="I138" s="1">
        <f>I140+I141</f>
        <v>6290.799999999999</v>
      </c>
    </row>
    <row r="139" spans="2:9" s="23" customFormat="1" ht="15" customHeight="1">
      <c r="B139" s="25" t="s">
        <v>45</v>
      </c>
      <c r="C139" s="9" t="s">
        <v>11</v>
      </c>
      <c r="D139" s="9" t="s">
        <v>7</v>
      </c>
      <c r="E139" s="9"/>
      <c r="F139" s="9"/>
      <c r="G139" s="1">
        <f>G140+G141</f>
        <v>6842.099999999999</v>
      </c>
      <c r="H139" s="1">
        <f>H140+H141</f>
        <v>6048</v>
      </c>
      <c r="I139" s="1">
        <f>I140+I141</f>
        <v>6290.799999999999</v>
      </c>
    </row>
    <row r="140" spans="2:9" s="23" customFormat="1" ht="46.5" customHeight="1">
      <c r="B140" s="11" t="s">
        <v>29</v>
      </c>
      <c r="C140" s="9" t="s">
        <v>11</v>
      </c>
      <c r="D140" s="9" t="s">
        <v>7</v>
      </c>
      <c r="E140" s="14" t="s">
        <v>82</v>
      </c>
      <c r="F140" s="9" t="s">
        <v>28</v>
      </c>
      <c r="G140" s="17">
        <v>68.4</v>
      </c>
      <c r="H140" s="17">
        <v>60.5</v>
      </c>
      <c r="I140" s="17">
        <v>62.9</v>
      </c>
    </row>
    <row r="141" spans="2:9" s="23" customFormat="1" ht="31.5" customHeight="1">
      <c r="B141" s="11" t="s">
        <v>39</v>
      </c>
      <c r="C141" s="9" t="s">
        <v>11</v>
      </c>
      <c r="D141" s="9" t="s">
        <v>7</v>
      </c>
      <c r="E141" s="14" t="s">
        <v>82</v>
      </c>
      <c r="F141" s="9" t="s">
        <v>38</v>
      </c>
      <c r="G141" s="13">
        <v>6773.7</v>
      </c>
      <c r="H141" s="13">
        <v>5987.5</v>
      </c>
      <c r="I141" s="13">
        <v>6227.9</v>
      </c>
    </row>
    <row r="142" spans="2:9" s="23" customFormat="1" ht="267.75">
      <c r="B142" s="24" t="s">
        <v>191</v>
      </c>
      <c r="C142" s="9"/>
      <c r="D142" s="9"/>
      <c r="E142" s="14"/>
      <c r="F142" s="9"/>
      <c r="G142" s="13">
        <f>G143</f>
        <v>3729.3</v>
      </c>
      <c r="H142" s="13">
        <f>H143</f>
        <v>3999.3</v>
      </c>
      <c r="I142" s="13">
        <f>I143</f>
        <v>3999.3</v>
      </c>
    </row>
    <row r="143" spans="2:9" s="23" customFormat="1" ht="31.5" customHeight="1">
      <c r="B143" s="11" t="s">
        <v>131</v>
      </c>
      <c r="C143" s="9" t="s">
        <v>11</v>
      </c>
      <c r="D143" s="9" t="s">
        <v>130</v>
      </c>
      <c r="E143" s="14"/>
      <c r="F143" s="9"/>
      <c r="G143" s="17">
        <f>G144+G145</f>
        <v>3729.3</v>
      </c>
      <c r="H143" s="17">
        <f>H144+H145</f>
        <v>3999.3</v>
      </c>
      <c r="I143" s="17">
        <f>I144+I145</f>
        <v>3999.3</v>
      </c>
    </row>
    <row r="144" spans="2:9" s="23" customFormat="1" ht="126">
      <c r="B144" s="11" t="s">
        <v>128</v>
      </c>
      <c r="C144" s="9" t="s">
        <v>11</v>
      </c>
      <c r="D144" s="9" t="s">
        <v>130</v>
      </c>
      <c r="E144" s="14" t="s">
        <v>132</v>
      </c>
      <c r="F144" s="9" t="s">
        <v>26</v>
      </c>
      <c r="G144" s="13">
        <v>3159.3</v>
      </c>
      <c r="H144" s="13">
        <v>3429.3</v>
      </c>
      <c r="I144" s="13">
        <v>3429.3</v>
      </c>
    </row>
    <row r="145" spans="2:9" s="23" customFormat="1" ht="47.25">
      <c r="B145" s="11" t="s">
        <v>29</v>
      </c>
      <c r="C145" s="9" t="s">
        <v>11</v>
      </c>
      <c r="D145" s="9" t="s">
        <v>130</v>
      </c>
      <c r="E145" s="14" t="s">
        <v>132</v>
      </c>
      <c r="F145" s="9" t="s">
        <v>28</v>
      </c>
      <c r="G145" s="17">
        <v>570</v>
      </c>
      <c r="H145" s="17">
        <v>570</v>
      </c>
      <c r="I145" s="17">
        <v>570</v>
      </c>
    </row>
    <row r="146" spans="2:9" s="23" customFormat="1" ht="47.25">
      <c r="B146" s="15" t="s">
        <v>179</v>
      </c>
      <c r="C146" s="9"/>
      <c r="D146" s="9"/>
      <c r="E146" s="14"/>
      <c r="F146" s="9"/>
      <c r="G146" s="17">
        <f>G147</f>
        <v>3429.5</v>
      </c>
      <c r="H146" s="17">
        <f>H147</f>
        <v>3429.5</v>
      </c>
      <c r="I146" s="17">
        <f>I147</f>
        <v>3429.5</v>
      </c>
    </row>
    <row r="147" spans="2:9" s="23" customFormat="1" ht="36" customHeight="1">
      <c r="B147" s="11" t="s">
        <v>131</v>
      </c>
      <c r="C147" s="9" t="s">
        <v>11</v>
      </c>
      <c r="D147" s="9" t="s">
        <v>130</v>
      </c>
      <c r="E147" s="14"/>
      <c r="F147" s="9"/>
      <c r="G147" s="17">
        <f>G148+G149</f>
        <v>3429.5</v>
      </c>
      <c r="H147" s="17">
        <f>H148+H149</f>
        <v>3429.5</v>
      </c>
      <c r="I147" s="17">
        <f>I148+I149</f>
        <v>3429.5</v>
      </c>
    </row>
    <row r="148" spans="2:9" s="23" customFormat="1" ht="126">
      <c r="B148" s="11" t="s">
        <v>128</v>
      </c>
      <c r="C148" s="9" t="s">
        <v>11</v>
      </c>
      <c r="D148" s="9" t="s">
        <v>130</v>
      </c>
      <c r="E148" s="14" t="s">
        <v>132</v>
      </c>
      <c r="F148" s="9" t="s">
        <v>26</v>
      </c>
      <c r="G148" s="17">
        <v>2891</v>
      </c>
      <c r="H148" s="9" t="s">
        <v>202</v>
      </c>
      <c r="I148" s="9" t="s">
        <v>202</v>
      </c>
    </row>
    <row r="149" spans="2:9" s="23" customFormat="1" ht="47.25">
      <c r="B149" s="11" t="s">
        <v>29</v>
      </c>
      <c r="C149" s="9" t="s">
        <v>11</v>
      </c>
      <c r="D149" s="9" t="s">
        <v>130</v>
      </c>
      <c r="E149" s="14" t="s">
        <v>132</v>
      </c>
      <c r="F149" s="9" t="s">
        <v>28</v>
      </c>
      <c r="G149" s="17">
        <v>538.5</v>
      </c>
      <c r="H149" s="9" t="s">
        <v>203</v>
      </c>
      <c r="I149" s="9" t="s">
        <v>203</v>
      </c>
    </row>
    <row r="150" spans="2:9" s="22" customFormat="1" ht="35.25" customHeight="1">
      <c r="B150" s="8" t="s">
        <v>158</v>
      </c>
      <c r="C150" s="26"/>
      <c r="D150" s="26"/>
      <c r="E150" s="9"/>
      <c r="F150" s="9"/>
      <c r="G150" s="10">
        <f>G160+G165+G172+G176+G179+G183+G186+G190+G193+G224+G312+G315+G319+G322+G325+G328</f>
        <v>448959.6</v>
      </c>
      <c r="H150" s="10">
        <f>H160+H165+H172+H176+H179+H183+H186+H190+H193+H224+H312+H315+H319+H322+H325+H328</f>
        <v>324555.5</v>
      </c>
      <c r="I150" s="10">
        <f>I160+I165+I172+I176+I179+I183+I186+I190+I193+I224+I312+I315+I319+I322+I325+I328</f>
        <v>63114.9</v>
      </c>
    </row>
    <row r="151" spans="2:9" s="22" customFormat="1" ht="48.75" customHeight="1" hidden="1">
      <c r="B151" s="27" t="s">
        <v>84</v>
      </c>
      <c r="C151" s="9"/>
      <c r="D151" s="9"/>
      <c r="E151" s="9"/>
      <c r="F151" s="9"/>
      <c r="G151" s="1">
        <f aca="true" t="shared" si="3" ref="G151:I152">G152</f>
        <v>0</v>
      </c>
      <c r="H151" s="1">
        <f t="shared" si="3"/>
        <v>0</v>
      </c>
      <c r="I151" s="1">
        <f t="shared" si="3"/>
        <v>0</v>
      </c>
    </row>
    <row r="152" spans="2:9" s="22" customFormat="1" ht="12.75" customHeight="1" hidden="1">
      <c r="B152" s="28" t="s">
        <v>24</v>
      </c>
      <c r="C152" s="9" t="s">
        <v>8</v>
      </c>
      <c r="D152" s="9" t="s">
        <v>5</v>
      </c>
      <c r="E152" s="9"/>
      <c r="F152" s="9"/>
      <c r="G152" s="1">
        <f t="shared" si="3"/>
        <v>0</v>
      </c>
      <c r="H152" s="1">
        <f t="shared" si="3"/>
        <v>0</v>
      </c>
      <c r="I152" s="1">
        <f t="shared" si="3"/>
        <v>0</v>
      </c>
    </row>
    <row r="153" spans="2:9" s="22" customFormat="1" ht="45.75" customHeight="1" hidden="1">
      <c r="B153" s="11" t="s">
        <v>41</v>
      </c>
      <c r="C153" s="9" t="s">
        <v>8</v>
      </c>
      <c r="D153" s="9" t="s">
        <v>5</v>
      </c>
      <c r="E153" s="14" t="s">
        <v>85</v>
      </c>
      <c r="F153" s="9" t="s">
        <v>40</v>
      </c>
      <c r="G153" s="1">
        <v>0</v>
      </c>
      <c r="H153" s="1">
        <v>0</v>
      </c>
      <c r="I153" s="1">
        <v>0</v>
      </c>
    </row>
    <row r="154" spans="2:9" s="22" customFormat="1" ht="18" customHeight="1" hidden="1">
      <c r="B154" s="8" t="s">
        <v>12</v>
      </c>
      <c r="C154" s="26" t="s">
        <v>4</v>
      </c>
      <c r="D154" s="26" t="s">
        <v>16</v>
      </c>
      <c r="E154" s="29"/>
      <c r="F154" s="26"/>
      <c r="G154" s="10">
        <f aca="true" t="shared" si="4" ref="G154:I155">G155</f>
        <v>0</v>
      </c>
      <c r="H154" s="10">
        <f t="shared" si="4"/>
        <v>0</v>
      </c>
      <c r="I154" s="10">
        <f t="shared" si="4"/>
        <v>0</v>
      </c>
    </row>
    <row r="155" spans="2:9" s="22" customFormat="1" ht="63.75" customHeight="1" hidden="1">
      <c r="B155" s="15" t="s">
        <v>113</v>
      </c>
      <c r="C155" s="9" t="s">
        <v>4</v>
      </c>
      <c r="D155" s="9" t="s">
        <v>21</v>
      </c>
      <c r="E155" s="14" t="s">
        <v>99</v>
      </c>
      <c r="F155" s="9"/>
      <c r="G155" s="1">
        <f t="shared" si="4"/>
        <v>0</v>
      </c>
      <c r="H155" s="1">
        <f t="shared" si="4"/>
        <v>0</v>
      </c>
      <c r="I155" s="1">
        <f t="shared" si="4"/>
        <v>0</v>
      </c>
    </row>
    <row r="156" spans="2:9" s="22" customFormat="1" ht="47.25" customHeight="1" hidden="1">
      <c r="B156" s="11" t="s">
        <v>29</v>
      </c>
      <c r="C156" s="9" t="s">
        <v>4</v>
      </c>
      <c r="D156" s="9" t="s">
        <v>21</v>
      </c>
      <c r="E156" s="14" t="s">
        <v>99</v>
      </c>
      <c r="F156" s="9" t="s">
        <v>28</v>
      </c>
      <c r="G156" s="1"/>
      <c r="H156" s="1"/>
      <c r="I156" s="1"/>
    </row>
    <row r="157" spans="2:9" s="22" customFormat="1" ht="18" customHeight="1" hidden="1">
      <c r="B157" s="8" t="s">
        <v>49</v>
      </c>
      <c r="C157" s="26" t="s">
        <v>7</v>
      </c>
      <c r="D157" s="26" t="s">
        <v>16</v>
      </c>
      <c r="E157" s="29"/>
      <c r="F157" s="26"/>
      <c r="G157" s="10">
        <f aca="true" t="shared" si="5" ref="G157:I158">G158</f>
        <v>0</v>
      </c>
      <c r="H157" s="10">
        <f t="shared" si="5"/>
        <v>0</v>
      </c>
      <c r="I157" s="10">
        <f t="shared" si="5"/>
        <v>0</v>
      </c>
    </row>
    <row r="158" spans="2:9" s="22" customFormat="1" ht="81.75" customHeight="1" hidden="1">
      <c r="B158" s="15" t="s">
        <v>108</v>
      </c>
      <c r="C158" s="9" t="s">
        <v>7</v>
      </c>
      <c r="D158" s="9" t="s">
        <v>105</v>
      </c>
      <c r="E158" s="14" t="s">
        <v>106</v>
      </c>
      <c r="F158" s="9"/>
      <c r="G158" s="1">
        <f t="shared" si="5"/>
        <v>0</v>
      </c>
      <c r="H158" s="1">
        <f t="shared" si="5"/>
        <v>0</v>
      </c>
      <c r="I158" s="1">
        <f t="shared" si="5"/>
        <v>0</v>
      </c>
    </row>
    <row r="159" spans="2:9" s="22" customFormat="1" ht="48" customHeight="1" hidden="1">
      <c r="B159" s="11" t="s">
        <v>29</v>
      </c>
      <c r="C159" s="9" t="s">
        <v>7</v>
      </c>
      <c r="D159" s="9" t="s">
        <v>105</v>
      </c>
      <c r="E159" s="14" t="s">
        <v>106</v>
      </c>
      <c r="F159" s="9" t="s">
        <v>28</v>
      </c>
      <c r="G159" s="1"/>
      <c r="H159" s="1"/>
      <c r="I159" s="1"/>
    </row>
    <row r="160" spans="2:9" s="22" customFormat="1" ht="47.25">
      <c r="B160" s="15" t="s">
        <v>170</v>
      </c>
      <c r="C160" s="26"/>
      <c r="D160" s="26"/>
      <c r="E160" s="29"/>
      <c r="F160" s="26"/>
      <c r="G160" s="1">
        <f>G161</f>
        <v>25287</v>
      </c>
      <c r="H160" s="1">
        <f>H161</f>
        <v>25287</v>
      </c>
      <c r="I160" s="1">
        <f>I161</f>
        <v>25287</v>
      </c>
    </row>
    <row r="161" spans="2:9" s="22" customFormat="1" ht="31.5">
      <c r="B161" s="11" t="s">
        <v>126</v>
      </c>
      <c r="C161" s="9" t="s">
        <v>7</v>
      </c>
      <c r="D161" s="9" t="s">
        <v>105</v>
      </c>
      <c r="E161" s="14"/>
      <c r="F161" s="9"/>
      <c r="G161" s="1">
        <f>G162+G163+G164</f>
        <v>25287</v>
      </c>
      <c r="H161" s="1">
        <f>H162+H163+H164</f>
        <v>25287</v>
      </c>
      <c r="I161" s="1">
        <f>I162+I163+I164</f>
        <v>25287</v>
      </c>
    </row>
    <row r="162" spans="2:9" s="22" customFormat="1" ht="47.25">
      <c r="B162" s="11" t="s">
        <v>29</v>
      </c>
      <c r="C162" s="9" t="s">
        <v>7</v>
      </c>
      <c r="D162" s="9" t="s">
        <v>105</v>
      </c>
      <c r="E162" s="14" t="s">
        <v>106</v>
      </c>
      <c r="F162" s="9" t="s">
        <v>28</v>
      </c>
      <c r="G162" s="1">
        <v>25287</v>
      </c>
      <c r="H162" s="1">
        <v>25287</v>
      </c>
      <c r="I162" s="1">
        <v>0</v>
      </c>
    </row>
    <row r="163" spans="2:9" s="22" customFormat="1" ht="63.75" customHeight="1" hidden="1">
      <c r="B163" s="19" t="s">
        <v>33</v>
      </c>
      <c r="C163" s="9" t="s">
        <v>7</v>
      </c>
      <c r="D163" s="9" t="s">
        <v>105</v>
      </c>
      <c r="E163" s="14" t="s">
        <v>106</v>
      </c>
      <c r="F163" s="9" t="s">
        <v>32</v>
      </c>
      <c r="G163" s="1"/>
      <c r="H163" s="1"/>
      <c r="I163" s="1"/>
    </row>
    <row r="164" spans="2:9" s="22" customFormat="1" ht="56.25" customHeight="1">
      <c r="B164" s="11" t="s">
        <v>29</v>
      </c>
      <c r="C164" s="9" t="s">
        <v>7</v>
      </c>
      <c r="D164" s="9" t="s">
        <v>105</v>
      </c>
      <c r="E164" s="14" t="s">
        <v>99</v>
      </c>
      <c r="F164" s="9" t="s">
        <v>28</v>
      </c>
      <c r="G164" s="1">
        <v>0</v>
      </c>
      <c r="H164" s="1">
        <v>0</v>
      </c>
      <c r="I164" s="1">
        <v>25287</v>
      </c>
    </row>
    <row r="165" spans="2:9" s="22" customFormat="1" ht="78.75">
      <c r="B165" s="15" t="s">
        <v>174</v>
      </c>
      <c r="C165" s="9"/>
      <c r="D165" s="9"/>
      <c r="E165" s="14"/>
      <c r="F165" s="9"/>
      <c r="G165" s="1">
        <f aca="true" t="shared" si="6" ref="G165:I166">G166</f>
        <v>8000</v>
      </c>
      <c r="H165" s="1">
        <f t="shared" si="6"/>
        <v>8000</v>
      </c>
      <c r="I165" s="1">
        <f t="shared" si="6"/>
        <v>8000</v>
      </c>
    </row>
    <row r="166" spans="2:9" s="22" customFormat="1" ht="31.5">
      <c r="B166" s="11" t="s">
        <v>126</v>
      </c>
      <c r="C166" s="9" t="s">
        <v>7</v>
      </c>
      <c r="D166" s="9" t="s">
        <v>105</v>
      </c>
      <c r="E166" s="14"/>
      <c r="F166" s="9"/>
      <c r="G166" s="1">
        <f t="shared" si="6"/>
        <v>8000</v>
      </c>
      <c r="H166" s="1">
        <f t="shared" si="6"/>
        <v>8000</v>
      </c>
      <c r="I166" s="1">
        <f t="shared" si="6"/>
        <v>8000</v>
      </c>
    </row>
    <row r="167" spans="2:9" s="22" customFormat="1" ht="47.25">
      <c r="B167" s="11" t="s">
        <v>29</v>
      </c>
      <c r="C167" s="9" t="s">
        <v>7</v>
      </c>
      <c r="D167" s="9" t="s">
        <v>105</v>
      </c>
      <c r="E167" s="14" t="s">
        <v>99</v>
      </c>
      <c r="F167" s="9" t="s">
        <v>28</v>
      </c>
      <c r="G167" s="1">
        <v>8000</v>
      </c>
      <c r="H167" s="1">
        <v>8000</v>
      </c>
      <c r="I167" s="1">
        <v>8000</v>
      </c>
    </row>
    <row r="168" spans="2:9" s="22" customFormat="1" ht="19.5" customHeight="1" hidden="1">
      <c r="B168" s="15" t="s">
        <v>121</v>
      </c>
      <c r="C168" s="9"/>
      <c r="D168" s="9"/>
      <c r="E168" s="14"/>
      <c r="F168" s="9"/>
      <c r="G168" s="1">
        <f aca="true" t="shared" si="7" ref="G168:I169">G169</f>
        <v>0</v>
      </c>
      <c r="H168" s="1">
        <f t="shared" si="7"/>
        <v>0</v>
      </c>
      <c r="I168" s="1">
        <f t="shared" si="7"/>
        <v>0</v>
      </c>
    </row>
    <row r="169" spans="2:9" s="22" customFormat="1" ht="19.5" customHeight="1" hidden="1">
      <c r="B169" s="11" t="s">
        <v>120</v>
      </c>
      <c r="C169" s="9" t="s">
        <v>8</v>
      </c>
      <c r="D169" s="9" t="s">
        <v>6</v>
      </c>
      <c r="E169" s="14"/>
      <c r="F169" s="9"/>
      <c r="G169" s="1">
        <f t="shared" si="7"/>
        <v>0</v>
      </c>
      <c r="H169" s="1">
        <f t="shared" si="7"/>
        <v>0</v>
      </c>
      <c r="I169" s="1">
        <f t="shared" si="7"/>
        <v>0</v>
      </c>
    </row>
    <row r="170" spans="2:9" s="22" customFormat="1" ht="47.25" customHeight="1" hidden="1">
      <c r="B170" s="11" t="s">
        <v>29</v>
      </c>
      <c r="C170" s="9" t="s">
        <v>8</v>
      </c>
      <c r="D170" s="9" t="s">
        <v>6</v>
      </c>
      <c r="E170" s="14" t="s">
        <v>99</v>
      </c>
      <c r="F170" s="9" t="s">
        <v>28</v>
      </c>
      <c r="G170" s="1"/>
      <c r="H170" s="1"/>
      <c r="I170" s="1"/>
    </row>
    <row r="171" spans="2:9" s="22" customFormat="1" ht="97.5" customHeight="1" hidden="1">
      <c r="B171" s="15" t="s">
        <v>95</v>
      </c>
      <c r="C171" s="9"/>
      <c r="D171" s="9"/>
      <c r="E171" s="14"/>
      <c r="F171" s="9"/>
      <c r="G171" s="1">
        <f>G194+G208</f>
        <v>1440.4</v>
      </c>
      <c r="H171" s="1">
        <f>H194+H208</f>
        <v>2585.1000000000004</v>
      </c>
      <c r="I171" s="1">
        <f>I194+I208</f>
        <v>2585.1000000000004</v>
      </c>
    </row>
    <row r="172" spans="2:9" s="22" customFormat="1" ht="135.75" customHeight="1">
      <c r="B172" s="15" t="s">
        <v>164</v>
      </c>
      <c r="C172" s="9"/>
      <c r="D172" s="9"/>
      <c r="E172" s="14"/>
      <c r="F172" s="9"/>
      <c r="G172" s="1">
        <f>G173</f>
        <v>35588</v>
      </c>
      <c r="H172" s="1">
        <f>H173</f>
        <v>37660</v>
      </c>
      <c r="I172" s="1">
        <f>I173</f>
        <v>5272.4</v>
      </c>
    </row>
    <row r="173" spans="2:9" s="22" customFormat="1" ht="15.75">
      <c r="B173" s="11" t="s">
        <v>19</v>
      </c>
      <c r="C173" s="9" t="s">
        <v>13</v>
      </c>
      <c r="D173" s="9" t="s">
        <v>5</v>
      </c>
      <c r="E173" s="14"/>
      <c r="F173" s="9"/>
      <c r="G173" s="1">
        <f>G174+G175</f>
        <v>35588</v>
      </c>
      <c r="H173" s="1">
        <f>H174+H175</f>
        <v>37660</v>
      </c>
      <c r="I173" s="1">
        <f>I174+I175</f>
        <v>5272.4</v>
      </c>
    </row>
    <row r="174" spans="2:9" s="22" customFormat="1" ht="47.25">
      <c r="B174" s="11" t="s">
        <v>29</v>
      </c>
      <c r="C174" s="9" t="s">
        <v>13</v>
      </c>
      <c r="D174" s="9" t="s">
        <v>5</v>
      </c>
      <c r="E174" s="14" t="s">
        <v>152</v>
      </c>
      <c r="F174" s="9" t="s">
        <v>28</v>
      </c>
      <c r="G174" s="1">
        <v>35588</v>
      </c>
      <c r="H174" s="1">
        <v>37660</v>
      </c>
      <c r="I174" s="1">
        <v>0</v>
      </c>
    </row>
    <row r="175" spans="2:9" s="22" customFormat="1" ht="47.25">
      <c r="B175" s="11" t="s">
        <v>29</v>
      </c>
      <c r="C175" s="9" t="s">
        <v>13</v>
      </c>
      <c r="D175" s="9" t="s">
        <v>5</v>
      </c>
      <c r="E175" s="14" t="s">
        <v>99</v>
      </c>
      <c r="F175" s="9" t="s">
        <v>28</v>
      </c>
      <c r="G175" s="1">
        <v>0</v>
      </c>
      <c r="H175" s="1">
        <v>0</v>
      </c>
      <c r="I175" s="1">
        <v>5272.4</v>
      </c>
    </row>
    <row r="176" spans="2:9" s="22" customFormat="1" ht="110.25">
      <c r="B176" s="15" t="s">
        <v>162</v>
      </c>
      <c r="C176" s="9"/>
      <c r="D176" s="9"/>
      <c r="E176" s="14"/>
      <c r="F176" s="9"/>
      <c r="G176" s="1">
        <f aca="true" t="shared" si="8" ref="G176:I177">G177</f>
        <v>1000</v>
      </c>
      <c r="H176" s="1">
        <f t="shared" si="8"/>
        <v>0</v>
      </c>
      <c r="I176" s="1">
        <f t="shared" si="8"/>
        <v>0</v>
      </c>
    </row>
    <row r="177" spans="2:9" s="22" customFormat="1" ht="15.75">
      <c r="B177" s="11" t="s">
        <v>19</v>
      </c>
      <c r="C177" s="9" t="s">
        <v>13</v>
      </c>
      <c r="D177" s="9" t="s">
        <v>5</v>
      </c>
      <c r="E177" s="14"/>
      <c r="F177" s="9"/>
      <c r="G177" s="1">
        <f t="shared" si="8"/>
        <v>1000</v>
      </c>
      <c r="H177" s="1">
        <f t="shared" si="8"/>
        <v>0</v>
      </c>
      <c r="I177" s="1">
        <f t="shared" si="8"/>
        <v>0</v>
      </c>
    </row>
    <row r="178" spans="2:9" s="22" customFormat="1" ht="47.25">
      <c r="B178" s="11" t="s">
        <v>29</v>
      </c>
      <c r="C178" s="9" t="s">
        <v>13</v>
      </c>
      <c r="D178" s="9" t="s">
        <v>5</v>
      </c>
      <c r="E178" s="14" t="s">
        <v>96</v>
      </c>
      <c r="F178" s="9" t="s">
        <v>28</v>
      </c>
      <c r="G178" s="1">
        <v>1000</v>
      </c>
      <c r="H178" s="1">
        <v>0</v>
      </c>
      <c r="I178" s="1">
        <v>0</v>
      </c>
    </row>
    <row r="179" spans="2:9" s="22" customFormat="1" ht="84.75" customHeight="1">
      <c r="B179" s="15" t="s">
        <v>161</v>
      </c>
      <c r="C179" s="9"/>
      <c r="D179" s="9"/>
      <c r="E179" s="14"/>
      <c r="F179" s="9"/>
      <c r="G179" s="1">
        <f>G180</f>
        <v>10000</v>
      </c>
      <c r="H179" s="1">
        <f>H180</f>
        <v>10000</v>
      </c>
      <c r="I179" s="1">
        <f>I180</f>
        <v>10000</v>
      </c>
    </row>
    <row r="180" spans="2:9" s="22" customFormat="1" ht="15.75">
      <c r="B180" s="11" t="s">
        <v>19</v>
      </c>
      <c r="C180" s="9" t="s">
        <v>13</v>
      </c>
      <c r="D180" s="9" t="s">
        <v>5</v>
      </c>
      <c r="E180" s="14"/>
      <c r="F180" s="9"/>
      <c r="G180" s="1">
        <f>G181+G182</f>
        <v>10000</v>
      </c>
      <c r="H180" s="1">
        <f>H181+H182</f>
        <v>10000</v>
      </c>
      <c r="I180" s="1">
        <f>I181+I182</f>
        <v>10000</v>
      </c>
    </row>
    <row r="181" spans="2:9" s="22" customFormat="1" ht="47.25">
      <c r="B181" s="11" t="s">
        <v>29</v>
      </c>
      <c r="C181" s="9" t="s">
        <v>13</v>
      </c>
      <c r="D181" s="9" t="s">
        <v>5</v>
      </c>
      <c r="E181" s="14" t="s">
        <v>96</v>
      </c>
      <c r="F181" s="9" t="s">
        <v>28</v>
      </c>
      <c r="G181" s="1">
        <v>10000</v>
      </c>
      <c r="H181" s="1">
        <v>10000</v>
      </c>
      <c r="I181" s="1">
        <v>0</v>
      </c>
    </row>
    <row r="182" spans="2:9" s="22" customFormat="1" ht="47.25">
      <c r="B182" s="11" t="s">
        <v>29</v>
      </c>
      <c r="C182" s="9" t="s">
        <v>13</v>
      </c>
      <c r="D182" s="9" t="s">
        <v>5</v>
      </c>
      <c r="E182" s="14" t="s">
        <v>99</v>
      </c>
      <c r="F182" s="9" t="s">
        <v>28</v>
      </c>
      <c r="G182" s="1">
        <v>0</v>
      </c>
      <c r="H182" s="1">
        <v>0</v>
      </c>
      <c r="I182" s="1">
        <v>10000</v>
      </c>
    </row>
    <row r="183" spans="2:9" s="22" customFormat="1" ht="189">
      <c r="B183" s="15" t="s">
        <v>168</v>
      </c>
      <c r="C183" s="9"/>
      <c r="D183" s="9"/>
      <c r="E183" s="14"/>
      <c r="F183" s="9"/>
      <c r="G183" s="1">
        <f>G185</f>
        <v>0</v>
      </c>
      <c r="H183" s="1">
        <f>H185</f>
        <v>19800</v>
      </c>
      <c r="I183" s="1">
        <f>I185</f>
        <v>0</v>
      </c>
    </row>
    <row r="184" spans="2:9" s="22" customFormat="1" ht="15.75">
      <c r="B184" s="11" t="s">
        <v>19</v>
      </c>
      <c r="C184" s="9" t="s">
        <v>13</v>
      </c>
      <c r="D184" s="9" t="s">
        <v>5</v>
      </c>
      <c r="E184" s="14"/>
      <c r="F184" s="9"/>
      <c r="G184" s="1">
        <f>G185</f>
        <v>0</v>
      </c>
      <c r="H184" s="1">
        <f>H185</f>
        <v>19800</v>
      </c>
      <c r="I184" s="1">
        <f>I185</f>
        <v>0</v>
      </c>
    </row>
    <row r="185" spans="2:9" s="22" customFormat="1" ht="47.25">
      <c r="B185" s="11" t="s">
        <v>29</v>
      </c>
      <c r="C185" s="9" t="s">
        <v>13</v>
      </c>
      <c r="D185" s="9" t="s">
        <v>5</v>
      </c>
      <c r="E185" s="14" t="s">
        <v>96</v>
      </c>
      <c r="F185" s="9" t="s">
        <v>28</v>
      </c>
      <c r="G185" s="1">
        <v>0</v>
      </c>
      <c r="H185" s="1">
        <v>19800</v>
      </c>
      <c r="I185" s="1">
        <v>0</v>
      </c>
    </row>
    <row r="186" spans="2:9" s="22" customFormat="1" ht="110.25">
      <c r="B186" s="15" t="s">
        <v>160</v>
      </c>
      <c r="C186" s="9"/>
      <c r="D186" s="9"/>
      <c r="E186" s="14"/>
      <c r="F186" s="9"/>
      <c r="G186" s="1">
        <f>G187</f>
        <v>1000</v>
      </c>
      <c r="H186" s="1">
        <f>H187</f>
        <v>1000</v>
      </c>
      <c r="I186" s="1">
        <f>I187</f>
        <v>1000</v>
      </c>
    </row>
    <row r="187" spans="2:9" s="22" customFormat="1" ht="15.75">
      <c r="B187" s="11" t="s">
        <v>19</v>
      </c>
      <c r="C187" s="9" t="s">
        <v>13</v>
      </c>
      <c r="D187" s="9" t="s">
        <v>5</v>
      </c>
      <c r="E187" s="14"/>
      <c r="F187" s="9"/>
      <c r="G187" s="1">
        <f>G188+G189</f>
        <v>1000</v>
      </c>
      <c r="H187" s="1">
        <f>H188+H189</f>
        <v>1000</v>
      </c>
      <c r="I187" s="1">
        <f>I188+I189</f>
        <v>1000</v>
      </c>
    </row>
    <row r="188" spans="2:9" s="22" customFormat="1" ht="47.25">
      <c r="B188" s="11" t="s">
        <v>29</v>
      </c>
      <c r="C188" s="9" t="s">
        <v>13</v>
      </c>
      <c r="D188" s="9" t="s">
        <v>5</v>
      </c>
      <c r="E188" s="14" t="s">
        <v>96</v>
      </c>
      <c r="F188" s="9" t="s">
        <v>28</v>
      </c>
      <c r="G188" s="1">
        <v>1000</v>
      </c>
      <c r="H188" s="1">
        <v>1000</v>
      </c>
      <c r="I188" s="1">
        <v>0</v>
      </c>
    </row>
    <row r="189" spans="2:9" s="22" customFormat="1" ht="47.25">
      <c r="B189" s="11" t="s">
        <v>29</v>
      </c>
      <c r="C189" s="9" t="s">
        <v>13</v>
      </c>
      <c r="D189" s="9" t="s">
        <v>5</v>
      </c>
      <c r="E189" s="14" t="s">
        <v>99</v>
      </c>
      <c r="F189" s="9" t="s">
        <v>28</v>
      </c>
      <c r="G189" s="1">
        <v>0</v>
      </c>
      <c r="H189" s="1">
        <v>0</v>
      </c>
      <c r="I189" s="1">
        <v>1000</v>
      </c>
    </row>
    <row r="190" spans="2:9" s="22" customFormat="1" ht="229.5" customHeight="1">
      <c r="B190" s="15" t="s">
        <v>166</v>
      </c>
      <c r="C190" s="9"/>
      <c r="D190" s="9"/>
      <c r="E190" s="14"/>
      <c r="F190" s="9"/>
      <c r="G190" s="1">
        <f aca="true" t="shared" si="9" ref="G190:I191">G191</f>
        <v>130929.3</v>
      </c>
      <c r="H190" s="1">
        <f t="shared" si="9"/>
        <v>0</v>
      </c>
      <c r="I190" s="1">
        <f t="shared" si="9"/>
        <v>0</v>
      </c>
    </row>
    <row r="191" spans="2:9" s="22" customFormat="1" ht="15.75">
      <c r="B191" s="11" t="s">
        <v>23</v>
      </c>
      <c r="C191" s="9" t="s">
        <v>13</v>
      </c>
      <c r="D191" s="9" t="s">
        <v>4</v>
      </c>
      <c r="E191" s="14"/>
      <c r="F191" s="9"/>
      <c r="G191" s="1">
        <f t="shared" si="9"/>
        <v>130929.3</v>
      </c>
      <c r="H191" s="1">
        <f t="shared" si="9"/>
        <v>0</v>
      </c>
      <c r="I191" s="1">
        <f t="shared" si="9"/>
        <v>0</v>
      </c>
    </row>
    <row r="192" spans="2:9" s="22" customFormat="1" ht="47.25">
      <c r="B192" s="11" t="s">
        <v>102</v>
      </c>
      <c r="C192" s="9" t="s">
        <v>13</v>
      </c>
      <c r="D192" s="9" t="s">
        <v>4</v>
      </c>
      <c r="E192" s="14" t="s">
        <v>141</v>
      </c>
      <c r="F192" s="9" t="s">
        <v>40</v>
      </c>
      <c r="G192" s="1">
        <v>130929.3</v>
      </c>
      <c r="H192" s="1">
        <v>0</v>
      </c>
      <c r="I192" s="1">
        <v>0</v>
      </c>
    </row>
    <row r="193" spans="2:9" s="22" customFormat="1" ht="90.75" customHeight="1">
      <c r="B193" s="15" t="s">
        <v>173</v>
      </c>
      <c r="C193" s="9"/>
      <c r="D193" s="9"/>
      <c r="E193" s="14"/>
      <c r="F193" s="9"/>
      <c r="G193" s="1">
        <f>G194</f>
        <v>1440.4</v>
      </c>
      <c r="H193" s="1">
        <f>H194</f>
        <v>1440.4</v>
      </c>
      <c r="I193" s="1">
        <f>I194</f>
        <v>1440.4</v>
      </c>
    </row>
    <row r="194" spans="2:9" s="22" customFormat="1" ht="15" customHeight="1">
      <c r="B194" s="11" t="s">
        <v>143</v>
      </c>
      <c r="C194" s="9" t="s">
        <v>13</v>
      </c>
      <c r="D194" s="9" t="s">
        <v>6</v>
      </c>
      <c r="E194" s="14"/>
      <c r="F194" s="9"/>
      <c r="G194" s="1">
        <f>G207+G205+G206+G208+G209+G210</f>
        <v>1440.4</v>
      </c>
      <c r="H194" s="1">
        <f>H207+H205+H206+H208+H209+H210</f>
        <v>1440.4</v>
      </c>
      <c r="I194" s="1">
        <f>I207+I205+I206+I208+I209+I210</f>
        <v>1440.4</v>
      </c>
    </row>
    <row r="195" spans="2:9" s="22" customFormat="1" ht="63" customHeight="1" hidden="1">
      <c r="B195" s="11" t="s">
        <v>58</v>
      </c>
      <c r="C195" s="9" t="s">
        <v>13</v>
      </c>
      <c r="D195" s="9" t="s">
        <v>4</v>
      </c>
      <c r="E195" s="14" t="s">
        <v>96</v>
      </c>
      <c r="F195" s="9" t="s">
        <v>32</v>
      </c>
      <c r="G195" s="1"/>
      <c r="H195" s="1"/>
      <c r="I195" s="1"/>
    </row>
    <row r="196" spans="2:9" s="22" customFormat="1" ht="36" customHeight="1" hidden="1">
      <c r="B196" s="15" t="s">
        <v>62</v>
      </c>
      <c r="C196" s="9"/>
      <c r="D196" s="9"/>
      <c r="E196" s="9"/>
      <c r="F196" s="9"/>
      <c r="G196" s="1">
        <f aca="true" t="shared" si="10" ref="G196:I197">G197</f>
        <v>0</v>
      </c>
      <c r="H196" s="1">
        <f t="shared" si="10"/>
        <v>0</v>
      </c>
      <c r="I196" s="1">
        <f t="shared" si="10"/>
        <v>0</v>
      </c>
    </row>
    <row r="197" spans="2:9" s="22" customFormat="1" ht="33" customHeight="1" hidden="1">
      <c r="B197" s="11" t="s">
        <v>23</v>
      </c>
      <c r="C197" s="9" t="s">
        <v>13</v>
      </c>
      <c r="D197" s="9" t="s">
        <v>4</v>
      </c>
      <c r="E197" s="9"/>
      <c r="F197" s="9"/>
      <c r="G197" s="1">
        <f t="shared" si="10"/>
        <v>0</v>
      </c>
      <c r="H197" s="1">
        <f t="shared" si="10"/>
        <v>0</v>
      </c>
      <c r="I197" s="1">
        <f t="shared" si="10"/>
        <v>0</v>
      </c>
    </row>
    <row r="198" spans="2:9" s="22" customFormat="1" ht="37.5" customHeight="1" hidden="1">
      <c r="B198" s="11" t="s">
        <v>41</v>
      </c>
      <c r="C198" s="9" t="s">
        <v>13</v>
      </c>
      <c r="D198" s="9" t="s">
        <v>4</v>
      </c>
      <c r="E198" s="9" t="s">
        <v>63</v>
      </c>
      <c r="F198" s="9" t="s">
        <v>40</v>
      </c>
      <c r="G198" s="1"/>
      <c r="H198" s="1"/>
      <c r="I198" s="1"/>
    </row>
    <row r="199" spans="2:9" s="22" customFormat="1" ht="31.5" customHeight="1" hidden="1">
      <c r="B199" s="15" t="s">
        <v>64</v>
      </c>
      <c r="C199" s="9"/>
      <c r="D199" s="9"/>
      <c r="E199" s="9"/>
      <c r="F199" s="9"/>
      <c r="G199" s="1">
        <f aca="true" t="shared" si="11" ref="G199:I200">G200</f>
        <v>0</v>
      </c>
      <c r="H199" s="1">
        <f t="shared" si="11"/>
        <v>0</v>
      </c>
      <c r="I199" s="1">
        <f t="shared" si="11"/>
        <v>0</v>
      </c>
    </row>
    <row r="200" spans="2:9" s="22" customFormat="1" ht="34.5" customHeight="1" hidden="1">
      <c r="B200" s="11" t="s">
        <v>23</v>
      </c>
      <c r="C200" s="9" t="s">
        <v>13</v>
      </c>
      <c r="D200" s="9" t="s">
        <v>4</v>
      </c>
      <c r="E200" s="9"/>
      <c r="F200" s="9"/>
      <c r="G200" s="1">
        <f t="shared" si="11"/>
        <v>0</v>
      </c>
      <c r="H200" s="1">
        <f t="shared" si="11"/>
        <v>0</v>
      </c>
      <c r="I200" s="1">
        <f t="shared" si="11"/>
        <v>0</v>
      </c>
    </row>
    <row r="201" spans="2:9" s="22" customFormat="1" ht="30" customHeight="1" hidden="1">
      <c r="B201" s="11" t="s">
        <v>41</v>
      </c>
      <c r="C201" s="9" t="s">
        <v>13</v>
      </c>
      <c r="D201" s="9" t="s">
        <v>4</v>
      </c>
      <c r="E201" s="9" t="s">
        <v>63</v>
      </c>
      <c r="F201" s="9" t="s">
        <v>40</v>
      </c>
      <c r="G201" s="1"/>
      <c r="H201" s="1"/>
      <c r="I201" s="1"/>
    </row>
    <row r="202" spans="2:9" s="22" customFormat="1" ht="36" customHeight="1" hidden="1">
      <c r="B202" s="15" t="s">
        <v>69</v>
      </c>
      <c r="C202" s="9"/>
      <c r="D202" s="9"/>
      <c r="E202" s="9"/>
      <c r="F202" s="9"/>
      <c r="G202" s="1">
        <f aca="true" t="shared" si="12" ref="G202:I203">G203</f>
        <v>0</v>
      </c>
      <c r="H202" s="1">
        <f t="shared" si="12"/>
        <v>0</v>
      </c>
      <c r="I202" s="1">
        <f t="shared" si="12"/>
        <v>0</v>
      </c>
    </row>
    <row r="203" spans="2:9" s="22" customFormat="1" ht="39" customHeight="1" hidden="1">
      <c r="B203" s="11" t="s">
        <v>23</v>
      </c>
      <c r="C203" s="9" t="s">
        <v>13</v>
      </c>
      <c r="D203" s="9" t="s">
        <v>4</v>
      </c>
      <c r="E203" s="9"/>
      <c r="F203" s="9"/>
      <c r="G203" s="1">
        <f t="shared" si="12"/>
        <v>0</v>
      </c>
      <c r="H203" s="1">
        <f t="shared" si="12"/>
        <v>0</v>
      </c>
      <c r="I203" s="1">
        <f t="shared" si="12"/>
        <v>0</v>
      </c>
    </row>
    <row r="204" spans="2:9" s="22" customFormat="1" ht="27" customHeight="1" hidden="1">
      <c r="B204" s="11" t="s">
        <v>29</v>
      </c>
      <c r="C204" s="9" t="s">
        <v>13</v>
      </c>
      <c r="D204" s="9" t="s">
        <v>4</v>
      </c>
      <c r="E204" s="9" t="s">
        <v>63</v>
      </c>
      <c r="F204" s="9" t="s">
        <v>28</v>
      </c>
      <c r="G204" s="1"/>
      <c r="H204" s="1"/>
      <c r="I204" s="1"/>
    </row>
    <row r="205" spans="2:9" s="22" customFormat="1" ht="126">
      <c r="B205" s="11" t="s">
        <v>128</v>
      </c>
      <c r="C205" s="9" t="s">
        <v>13</v>
      </c>
      <c r="D205" s="9" t="s">
        <v>6</v>
      </c>
      <c r="E205" s="14" t="s">
        <v>90</v>
      </c>
      <c r="F205" s="9" t="s">
        <v>26</v>
      </c>
      <c r="G205" s="1">
        <v>1144.7</v>
      </c>
      <c r="H205" s="1">
        <v>0</v>
      </c>
      <c r="I205" s="1">
        <v>0</v>
      </c>
    </row>
    <row r="206" spans="2:9" s="22" customFormat="1" ht="47.25">
      <c r="B206" s="11" t="s">
        <v>29</v>
      </c>
      <c r="C206" s="9" t="s">
        <v>13</v>
      </c>
      <c r="D206" s="9" t="s">
        <v>6</v>
      </c>
      <c r="E206" s="14" t="s">
        <v>90</v>
      </c>
      <c r="F206" s="9" t="s">
        <v>28</v>
      </c>
      <c r="G206" s="1">
        <v>164</v>
      </c>
      <c r="H206" s="1">
        <v>0</v>
      </c>
      <c r="I206" s="1">
        <v>0</v>
      </c>
    </row>
    <row r="207" spans="2:9" s="22" customFormat="1" ht="63.75" customHeight="1">
      <c r="B207" s="19" t="s">
        <v>33</v>
      </c>
      <c r="C207" s="9" t="s">
        <v>13</v>
      </c>
      <c r="D207" s="9" t="s">
        <v>6</v>
      </c>
      <c r="E207" s="14" t="s">
        <v>93</v>
      </c>
      <c r="F207" s="9" t="s">
        <v>32</v>
      </c>
      <c r="G207" s="1">
        <v>131.7</v>
      </c>
      <c r="H207" s="1">
        <v>0</v>
      </c>
      <c r="I207" s="1">
        <v>0</v>
      </c>
    </row>
    <row r="208" spans="2:9" s="22" customFormat="1" ht="126">
      <c r="B208" s="11" t="s">
        <v>128</v>
      </c>
      <c r="C208" s="9" t="s">
        <v>13</v>
      </c>
      <c r="D208" s="9" t="s">
        <v>6</v>
      </c>
      <c r="E208" s="14" t="s">
        <v>99</v>
      </c>
      <c r="F208" s="9" t="s">
        <v>26</v>
      </c>
      <c r="G208" s="1">
        <v>0</v>
      </c>
      <c r="H208" s="1">
        <v>1144.7</v>
      </c>
      <c r="I208" s="1">
        <v>1144.7</v>
      </c>
    </row>
    <row r="209" spans="2:9" s="22" customFormat="1" ht="47.25">
      <c r="B209" s="11" t="s">
        <v>29</v>
      </c>
      <c r="C209" s="9" t="s">
        <v>13</v>
      </c>
      <c r="D209" s="9" t="s">
        <v>6</v>
      </c>
      <c r="E209" s="14" t="s">
        <v>99</v>
      </c>
      <c r="F209" s="9" t="s">
        <v>28</v>
      </c>
      <c r="G209" s="1">
        <v>0</v>
      </c>
      <c r="H209" s="1">
        <v>164</v>
      </c>
      <c r="I209" s="1">
        <v>164</v>
      </c>
    </row>
    <row r="210" spans="2:9" s="22" customFormat="1" ht="47.25" customHeight="1">
      <c r="B210" s="19" t="s">
        <v>33</v>
      </c>
      <c r="C210" s="9" t="s">
        <v>13</v>
      </c>
      <c r="D210" s="9" t="s">
        <v>6</v>
      </c>
      <c r="E210" s="14" t="s">
        <v>99</v>
      </c>
      <c r="F210" s="9" t="s">
        <v>32</v>
      </c>
      <c r="G210" s="1">
        <v>0</v>
      </c>
      <c r="H210" s="1">
        <v>131.7</v>
      </c>
      <c r="I210" s="1">
        <v>131.7</v>
      </c>
    </row>
    <row r="211" spans="2:9" s="22" customFormat="1" ht="0" customHeight="1" hidden="1">
      <c r="B211" s="15" t="s">
        <v>75</v>
      </c>
      <c r="C211" s="9"/>
      <c r="D211" s="9"/>
      <c r="E211" s="9"/>
      <c r="F211" s="9"/>
      <c r="G211" s="1">
        <f aca="true" t="shared" si="13" ref="G211:I212">G212</f>
        <v>0</v>
      </c>
      <c r="H211" s="1">
        <f t="shared" si="13"/>
        <v>0</v>
      </c>
      <c r="I211" s="1">
        <f t="shared" si="13"/>
        <v>0</v>
      </c>
    </row>
    <row r="212" spans="2:9" s="22" customFormat="1" ht="30.75" customHeight="1" hidden="1">
      <c r="B212" s="11" t="s">
        <v>19</v>
      </c>
      <c r="C212" s="31" t="s">
        <v>13</v>
      </c>
      <c r="D212" s="31" t="s">
        <v>5</v>
      </c>
      <c r="E212" s="9"/>
      <c r="F212" s="9"/>
      <c r="G212" s="1">
        <f t="shared" si="13"/>
        <v>0</v>
      </c>
      <c r="H212" s="1">
        <f t="shared" si="13"/>
        <v>0</v>
      </c>
      <c r="I212" s="1">
        <f t="shared" si="13"/>
        <v>0</v>
      </c>
    </row>
    <row r="213" spans="2:9" s="22" customFormat="1" ht="31.5" customHeight="1" hidden="1">
      <c r="B213" s="11" t="s">
        <v>29</v>
      </c>
      <c r="C213" s="9" t="s">
        <v>13</v>
      </c>
      <c r="D213" s="9" t="s">
        <v>5</v>
      </c>
      <c r="E213" s="9" t="s">
        <v>76</v>
      </c>
      <c r="F213" s="9" t="s">
        <v>28</v>
      </c>
      <c r="G213" s="1"/>
      <c r="H213" s="1"/>
      <c r="I213" s="1"/>
    </row>
    <row r="214" spans="2:9" s="22" customFormat="1" ht="48.75" customHeight="1" hidden="1">
      <c r="B214" s="15" t="s">
        <v>100</v>
      </c>
      <c r="C214" s="9"/>
      <c r="D214" s="9"/>
      <c r="E214" s="9"/>
      <c r="F214" s="9"/>
      <c r="G214" s="1"/>
      <c r="H214" s="1"/>
      <c r="I214" s="1"/>
    </row>
    <row r="215" spans="2:9" s="22" customFormat="1" ht="19.5" customHeight="1" hidden="1">
      <c r="B215" s="11" t="s">
        <v>24</v>
      </c>
      <c r="C215" s="9" t="s">
        <v>8</v>
      </c>
      <c r="D215" s="9" t="s">
        <v>5</v>
      </c>
      <c r="E215" s="9"/>
      <c r="F215" s="9"/>
      <c r="G215" s="1"/>
      <c r="H215" s="1"/>
      <c r="I215" s="1"/>
    </row>
    <row r="216" spans="2:9" s="22" customFormat="1" ht="48" customHeight="1" hidden="1">
      <c r="B216" s="11" t="s">
        <v>102</v>
      </c>
      <c r="C216" s="9" t="s">
        <v>101</v>
      </c>
      <c r="D216" s="9" t="s">
        <v>5</v>
      </c>
      <c r="E216" s="14" t="s">
        <v>85</v>
      </c>
      <c r="F216" s="9" t="s">
        <v>40</v>
      </c>
      <c r="G216" s="1"/>
      <c r="H216" s="1"/>
      <c r="I216" s="1"/>
    </row>
    <row r="217" spans="2:9" s="22" customFormat="1" ht="30" customHeight="1" hidden="1">
      <c r="B217" s="15" t="s">
        <v>77</v>
      </c>
      <c r="C217" s="9"/>
      <c r="D217" s="9"/>
      <c r="E217" s="9"/>
      <c r="F217" s="9"/>
      <c r="G217" s="1">
        <f aca="true" t="shared" si="14" ref="G217:I218">G218</f>
        <v>0</v>
      </c>
      <c r="H217" s="1">
        <f t="shared" si="14"/>
        <v>0</v>
      </c>
      <c r="I217" s="1">
        <f t="shared" si="14"/>
        <v>0</v>
      </c>
    </row>
    <row r="218" spans="2:9" s="22" customFormat="1" ht="31.5" customHeight="1" hidden="1">
      <c r="B218" s="11" t="s">
        <v>19</v>
      </c>
      <c r="C218" s="31" t="s">
        <v>13</v>
      </c>
      <c r="D218" s="31" t="s">
        <v>5</v>
      </c>
      <c r="E218" s="9"/>
      <c r="F218" s="9"/>
      <c r="G218" s="1">
        <f t="shared" si="14"/>
        <v>0</v>
      </c>
      <c r="H218" s="1">
        <f t="shared" si="14"/>
        <v>0</v>
      </c>
      <c r="I218" s="1">
        <f t="shared" si="14"/>
        <v>0</v>
      </c>
    </row>
    <row r="219" spans="2:9" s="22" customFormat="1" ht="0" customHeight="1" hidden="1">
      <c r="B219" s="11" t="s">
        <v>29</v>
      </c>
      <c r="C219" s="9" t="s">
        <v>13</v>
      </c>
      <c r="D219" s="9" t="s">
        <v>5</v>
      </c>
      <c r="E219" s="9" t="s">
        <v>76</v>
      </c>
      <c r="F219" s="9" t="s">
        <v>28</v>
      </c>
      <c r="G219" s="1"/>
      <c r="H219" s="1"/>
      <c r="I219" s="1"/>
    </row>
    <row r="220" spans="2:9" s="22" customFormat="1" ht="99" customHeight="1" hidden="1">
      <c r="B220" s="15" t="s">
        <v>110</v>
      </c>
      <c r="C220" s="9" t="s">
        <v>13</v>
      </c>
      <c r="D220" s="9" t="s">
        <v>5</v>
      </c>
      <c r="E220" s="14" t="s">
        <v>96</v>
      </c>
      <c r="F220" s="9"/>
      <c r="G220" s="1">
        <f>G221</f>
        <v>0</v>
      </c>
      <c r="H220" s="1">
        <f>H221</f>
        <v>0</v>
      </c>
      <c r="I220" s="1">
        <f>I221</f>
        <v>0</v>
      </c>
    </row>
    <row r="221" spans="2:9" s="22" customFormat="1" ht="48.75" customHeight="1" hidden="1">
      <c r="B221" s="11" t="s">
        <v>29</v>
      </c>
      <c r="C221" s="9" t="s">
        <v>13</v>
      </c>
      <c r="D221" s="9" t="s">
        <v>5</v>
      </c>
      <c r="E221" s="14" t="s">
        <v>96</v>
      </c>
      <c r="F221" s="9" t="s">
        <v>28</v>
      </c>
      <c r="G221" s="1"/>
      <c r="H221" s="1"/>
      <c r="I221" s="1"/>
    </row>
    <row r="222" spans="2:9" s="22" customFormat="1" ht="98.25" customHeight="1" hidden="1">
      <c r="B222" s="15" t="s">
        <v>111</v>
      </c>
      <c r="C222" s="9" t="s">
        <v>13</v>
      </c>
      <c r="D222" s="9" t="s">
        <v>5</v>
      </c>
      <c r="E222" s="14" t="s">
        <v>96</v>
      </c>
      <c r="F222" s="9"/>
      <c r="G222" s="1">
        <f>G223</f>
        <v>0</v>
      </c>
      <c r="H222" s="1">
        <f>H223</f>
        <v>0</v>
      </c>
      <c r="I222" s="1">
        <f>I223</f>
        <v>0</v>
      </c>
    </row>
    <row r="223" spans="2:9" s="22" customFormat="1" ht="45.75" customHeight="1" hidden="1">
      <c r="B223" s="11" t="s">
        <v>29</v>
      </c>
      <c r="C223" s="9" t="s">
        <v>13</v>
      </c>
      <c r="D223" s="9" t="s">
        <v>5</v>
      </c>
      <c r="E223" s="14" t="s">
        <v>96</v>
      </c>
      <c r="F223" s="9" t="s">
        <v>28</v>
      </c>
      <c r="G223" s="1"/>
      <c r="H223" s="1"/>
      <c r="I223" s="1"/>
    </row>
    <row r="224" spans="2:9" s="22" customFormat="1" ht="99" customHeight="1">
      <c r="B224" s="18" t="s">
        <v>172</v>
      </c>
      <c r="C224" s="9"/>
      <c r="D224" s="9"/>
      <c r="E224" s="14"/>
      <c r="F224" s="9"/>
      <c r="G224" s="1">
        <f>G225</f>
        <v>7149.7</v>
      </c>
      <c r="H224" s="1">
        <f>H225</f>
        <v>6316.2</v>
      </c>
      <c r="I224" s="1">
        <f>I225</f>
        <v>6565.6</v>
      </c>
    </row>
    <row r="225" spans="2:9" s="22" customFormat="1" ht="20.25" customHeight="1">
      <c r="B225" s="16" t="s">
        <v>119</v>
      </c>
      <c r="C225" s="9" t="s">
        <v>13</v>
      </c>
      <c r="D225" s="9" t="s">
        <v>13</v>
      </c>
      <c r="E225" s="14"/>
      <c r="F225" s="9"/>
      <c r="G225" s="1">
        <f>G226+G311</f>
        <v>7149.7</v>
      </c>
      <c r="H225" s="1">
        <f>H226+H311</f>
        <v>6316.2</v>
      </c>
      <c r="I225" s="1">
        <f>I226+I311</f>
        <v>6565.6</v>
      </c>
    </row>
    <row r="226" spans="2:9" s="22" customFormat="1" ht="47.25" customHeight="1">
      <c r="B226" s="11" t="s">
        <v>29</v>
      </c>
      <c r="C226" s="9" t="s">
        <v>13</v>
      </c>
      <c r="D226" s="9" t="s">
        <v>13</v>
      </c>
      <c r="E226" s="14" t="s">
        <v>86</v>
      </c>
      <c r="F226" s="9" t="s">
        <v>28</v>
      </c>
      <c r="G226" s="1">
        <v>7149.7</v>
      </c>
      <c r="H226" s="1">
        <v>6316.2</v>
      </c>
      <c r="I226" s="1">
        <v>0</v>
      </c>
    </row>
    <row r="227" spans="2:9" s="22" customFormat="1" ht="51" customHeight="1" hidden="1">
      <c r="B227" s="11" t="s">
        <v>48</v>
      </c>
      <c r="C227" s="9" t="s">
        <v>13</v>
      </c>
      <c r="D227" s="9" t="s">
        <v>13</v>
      </c>
      <c r="E227" s="14" t="s">
        <v>86</v>
      </c>
      <c r="F227" s="9"/>
      <c r="G227" s="1"/>
      <c r="H227" s="1"/>
      <c r="I227" s="1"/>
    </row>
    <row r="228" spans="2:9" s="22" customFormat="1" ht="62.25" customHeight="1" hidden="1">
      <c r="B228" s="16" t="s">
        <v>33</v>
      </c>
      <c r="C228" s="9" t="s">
        <v>13</v>
      </c>
      <c r="D228" s="9" t="s">
        <v>13</v>
      </c>
      <c r="E228" s="14" t="s">
        <v>86</v>
      </c>
      <c r="F228" s="9" t="s">
        <v>32</v>
      </c>
      <c r="G228" s="1"/>
      <c r="H228" s="1"/>
      <c r="I228" s="1"/>
    </row>
    <row r="229" spans="2:9" s="22" customFormat="1" ht="45" customHeight="1" hidden="1">
      <c r="B229" s="11" t="s">
        <v>29</v>
      </c>
      <c r="C229" s="9" t="s">
        <v>13</v>
      </c>
      <c r="D229" s="9" t="s">
        <v>13</v>
      </c>
      <c r="E229" s="14" t="s">
        <v>82</v>
      </c>
      <c r="F229" s="9" t="s">
        <v>28</v>
      </c>
      <c r="G229" s="1"/>
      <c r="H229" s="1"/>
      <c r="I229" s="1"/>
    </row>
    <row r="230" spans="2:9" s="22" customFormat="1" ht="35.25" customHeight="1" hidden="1">
      <c r="B230" s="18" t="s">
        <v>70</v>
      </c>
      <c r="C230" s="9"/>
      <c r="D230" s="9"/>
      <c r="E230" s="9"/>
      <c r="F230" s="9"/>
      <c r="G230" s="1"/>
      <c r="H230" s="1"/>
      <c r="I230" s="1"/>
    </row>
    <row r="231" spans="2:9" s="22" customFormat="1" ht="33.75" customHeight="1" hidden="1">
      <c r="B231" s="11" t="s">
        <v>47</v>
      </c>
      <c r="C231" s="9" t="s">
        <v>13</v>
      </c>
      <c r="D231" s="9" t="s">
        <v>13</v>
      </c>
      <c r="E231" s="9"/>
      <c r="F231" s="9"/>
      <c r="G231" s="1"/>
      <c r="H231" s="1"/>
      <c r="I231" s="1"/>
    </row>
    <row r="232" spans="2:9" s="22" customFormat="1" ht="53.25" customHeight="1" hidden="1">
      <c r="B232" s="11" t="s">
        <v>71</v>
      </c>
      <c r="C232" s="9" t="s">
        <v>13</v>
      </c>
      <c r="D232" s="9" t="s">
        <v>13</v>
      </c>
      <c r="E232" s="9" t="s">
        <v>72</v>
      </c>
      <c r="F232" s="9"/>
      <c r="G232" s="1"/>
      <c r="H232" s="1"/>
      <c r="I232" s="1"/>
    </row>
    <row r="233" spans="2:9" s="22" customFormat="1" ht="36" customHeight="1" hidden="1">
      <c r="B233" s="28" t="s">
        <v>39</v>
      </c>
      <c r="C233" s="9" t="s">
        <v>13</v>
      </c>
      <c r="D233" s="9" t="s">
        <v>13</v>
      </c>
      <c r="E233" s="9" t="s">
        <v>72</v>
      </c>
      <c r="F233" s="9" t="s">
        <v>38</v>
      </c>
      <c r="G233" s="1"/>
      <c r="H233" s="1"/>
      <c r="I233" s="1"/>
    </row>
    <row r="234" spans="2:9" s="22" customFormat="1" ht="62.25" customHeight="1" hidden="1">
      <c r="B234" s="16" t="s">
        <v>33</v>
      </c>
      <c r="C234" s="9" t="s">
        <v>13</v>
      </c>
      <c r="D234" s="9" t="s">
        <v>13</v>
      </c>
      <c r="E234" s="9" t="s">
        <v>72</v>
      </c>
      <c r="F234" s="9" t="s">
        <v>32</v>
      </c>
      <c r="G234" s="1"/>
      <c r="H234" s="1"/>
      <c r="I234" s="1"/>
    </row>
    <row r="235" spans="2:9" s="22" customFormat="1" ht="24" customHeight="1" hidden="1">
      <c r="B235" s="11" t="s">
        <v>37</v>
      </c>
      <c r="C235" s="9" t="s">
        <v>13</v>
      </c>
      <c r="D235" s="9" t="s">
        <v>13</v>
      </c>
      <c r="E235" s="9" t="s">
        <v>72</v>
      </c>
      <c r="F235" s="9" t="s">
        <v>36</v>
      </c>
      <c r="G235" s="1"/>
      <c r="H235" s="1"/>
      <c r="I235" s="1"/>
    </row>
    <row r="236" spans="2:9" s="22" customFormat="1" ht="16.5" customHeight="1" hidden="1">
      <c r="B236" s="8" t="s">
        <v>10</v>
      </c>
      <c r="C236" s="26" t="s">
        <v>11</v>
      </c>
      <c r="D236" s="26" t="s">
        <v>16</v>
      </c>
      <c r="E236" s="26"/>
      <c r="F236" s="26"/>
      <c r="G236" s="10"/>
      <c r="H236" s="10"/>
      <c r="I236" s="10"/>
    </row>
    <row r="237" spans="2:9" s="22" customFormat="1" ht="47.25" customHeight="1" hidden="1">
      <c r="B237" s="15" t="s">
        <v>67</v>
      </c>
      <c r="C237" s="9" t="s">
        <v>11</v>
      </c>
      <c r="D237" s="9" t="s">
        <v>6</v>
      </c>
      <c r="E237" s="14" t="s">
        <v>99</v>
      </c>
      <c r="F237" s="9"/>
      <c r="G237" s="1"/>
      <c r="H237" s="1"/>
      <c r="I237" s="1"/>
    </row>
    <row r="238" spans="2:9" s="22" customFormat="1" ht="30.75" customHeight="1" hidden="1">
      <c r="B238" s="11" t="s">
        <v>39</v>
      </c>
      <c r="C238" s="9" t="s">
        <v>11</v>
      </c>
      <c r="D238" s="9" t="s">
        <v>6</v>
      </c>
      <c r="E238" s="14" t="s">
        <v>82</v>
      </c>
      <c r="F238" s="9" t="s">
        <v>38</v>
      </c>
      <c r="G238" s="1"/>
      <c r="H238" s="1"/>
      <c r="I238" s="1"/>
    </row>
    <row r="239" spans="2:9" s="22" customFormat="1" ht="49.5" customHeight="1" hidden="1">
      <c r="B239" s="15" t="s">
        <v>68</v>
      </c>
      <c r="C239" s="9" t="s">
        <v>11</v>
      </c>
      <c r="D239" s="9" t="s">
        <v>6</v>
      </c>
      <c r="E239" s="14" t="s">
        <v>99</v>
      </c>
      <c r="F239" s="9"/>
      <c r="G239" s="1"/>
      <c r="H239" s="1"/>
      <c r="I239" s="1"/>
    </row>
    <row r="240" spans="2:9" s="22" customFormat="1" ht="30" customHeight="1" hidden="1">
      <c r="B240" s="11" t="s">
        <v>39</v>
      </c>
      <c r="C240" s="9" t="s">
        <v>11</v>
      </c>
      <c r="D240" s="9" t="s">
        <v>6</v>
      </c>
      <c r="E240" s="14" t="s">
        <v>82</v>
      </c>
      <c r="F240" s="9" t="s">
        <v>38</v>
      </c>
      <c r="G240" s="1"/>
      <c r="H240" s="1"/>
      <c r="I240" s="1"/>
    </row>
    <row r="241" spans="2:9" s="22" customFormat="1" ht="17.25" customHeight="1" hidden="1">
      <c r="B241" s="8" t="s">
        <v>115</v>
      </c>
      <c r="C241" s="26" t="s">
        <v>80</v>
      </c>
      <c r="D241" s="26" t="s">
        <v>16</v>
      </c>
      <c r="E241" s="29"/>
      <c r="F241" s="26"/>
      <c r="G241" s="10"/>
      <c r="H241" s="10"/>
      <c r="I241" s="10"/>
    </row>
    <row r="242" spans="2:10" s="22" customFormat="1" ht="251.25" customHeight="1" hidden="1">
      <c r="B242" s="15" t="s">
        <v>92</v>
      </c>
      <c r="C242" s="9" t="s">
        <v>116</v>
      </c>
      <c r="D242" s="9" t="s">
        <v>5</v>
      </c>
      <c r="E242" s="14" t="s">
        <v>99</v>
      </c>
      <c r="F242" s="9"/>
      <c r="G242" s="1"/>
      <c r="H242" s="1"/>
      <c r="I242" s="1"/>
      <c r="J242" s="32"/>
    </row>
    <row r="243" spans="2:9" s="22" customFormat="1" ht="63" customHeight="1" hidden="1">
      <c r="B243" s="11" t="s">
        <v>58</v>
      </c>
      <c r="C243" s="9" t="s">
        <v>80</v>
      </c>
      <c r="D243" s="9" t="s">
        <v>5</v>
      </c>
      <c r="E243" s="14" t="s">
        <v>82</v>
      </c>
      <c r="F243" s="9" t="s">
        <v>32</v>
      </c>
      <c r="G243" s="1"/>
      <c r="H243" s="1"/>
      <c r="I243" s="1"/>
    </row>
    <row r="244" spans="2:9" s="22" customFormat="1" ht="30.75" customHeight="1" hidden="1">
      <c r="B244" s="8" t="s">
        <v>53</v>
      </c>
      <c r="C244" s="9"/>
      <c r="D244" s="9"/>
      <c r="E244" s="9"/>
      <c r="F244" s="9"/>
      <c r="G244" s="10"/>
      <c r="H244" s="10"/>
      <c r="I244" s="10"/>
    </row>
    <row r="245" spans="2:9" s="22" customFormat="1" ht="136.5" customHeight="1" hidden="1">
      <c r="B245" s="15" t="s">
        <v>57</v>
      </c>
      <c r="C245" s="9" t="s">
        <v>4</v>
      </c>
      <c r="D245" s="9" t="s">
        <v>21</v>
      </c>
      <c r="E245" s="9" t="s">
        <v>35</v>
      </c>
      <c r="F245" s="9"/>
      <c r="G245" s="1"/>
      <c r="H245" s="1"/>
      <c r="I245" s="1"/>
    </row>
    <row r="246" spans="2:9" s="22" customFormat="1" ht="51.75" customHeight="1" hidden="1">
      <c r="B246" s="11" t="s">
        <v>58</v>
      </c>
      <c r="C246" s="9" t="s">
        <v>4</v>
      </c>
      <c r="D246" s="9" t="s">
        <v>21</v>
      </c>
      <c r="E246" s="9" t="s">
        <v>35</v>
      </c>
      <c r="F246" s="9" t="s">
        <v>32</v>
      </c>
      <c r="G246" s="1"/>
      <c r="H246" s="1"/>
      <c r="I246" s="1"/>
    </row>
    <row r="247" spans="2:9" s="22" customFormat="1" ht="21.75" customHeight="1" hidden="1">
      <c r="B247" s="11" t="s">
        <v>37</v>
      </c>
      <c r="C247" s="9" t="s">
        <v>4</v>
      </c>
      <c r="D247" s="9" t="s">
        <v>21</v>
      </c>
      <c r="E247" s="9" t="s">
        <v>35</v>
      </c>
      <c r="F247" s="9" t="s">
        <v>36</v>
      </c>
      <c r="G247" s="1"/>
      <c r="H247" s="1"/>
      <c r="I247" s="1"/>
    </row>
    <row r="248" spans="2:9" s="22" customFormat="1" ht="31.5" customHeight="1" hidden="1">
      <c r="B248" s="15" t="s">
        <v>59</v>
      </c>
      <c r="C248" s="9"/>
      <c r="D248" s="9"/>
      <c r="E248" s="9"/>
      <c r="F248" s="9"/>
      <c r="G248" s="1"/>
      <c r="H248" s="1"/>
      <c r="I248" s="1"/>
    </row>
    <row r="249" spans="2:9" s="22" customFormat="1" ht="31.5" customHeight="1" hidden="1">
      <c r="B249" s="11" t="s">
        <v>18</v>
      </c>
      <c r="C249" s="9" t="s">
        <v>4</v>
      </c>
      <c r="D249" s="9" t="s">
        <v>21</v>
      </c>
      <c r="E249" s="9"/>
      <c r="F249" s="9"/>
      <c r="G249" s="1"/>
      <c r="H249" s="1"/>
      <c r="I249" s="1"/>
    </row>
    <row r="250" spans="2:9" s="22" customFormat="1" ht="32.25" customHeight="1" hidden="1">
      <c r="B250" s="11" t="s">
        <v>58</v>
      </c>
      <c r="C250" s="9" t="s">
        <v>4</v>
      </c>
      <c r="D250" s="9" t="s">
        <v>21</v>
      </c>
      <c r="E250" s="9" t="s">
        <v>35</v>
      </c>
      <c r="F250" s="9" t="s">
        <v>32</v>
      </c>
      <c r="G250" s="1"/>
      <c r="H250" s="1"/>
      <c r="I250" s="1"/>
    </row>
    <row r="251" spans="2:9" s="22" customFormat="1" ht="21.75" customHeight="1" hidden="1">
      <c r="B251" s="11" t="s">
        <v>37</v>
      </c>
      <c r="C251" s="9" t="s">
        <v>4</v>
      </c>
      <c r="D251" s="9" t="s">
        <v>21</v>
      </c>
      <c r="E251" s="9" t="s">
        <v>35</v>
      </c>
      <c r="F251" s="9" t="s">
        <v>36</v>
      </c>
      <c r="G251" s="1"/>
      <c r="H251" s="1"/>
      <c r="I251" s="1"/>
    </row>
    <row r="252" spans="2:9" s="22" customFormat="1" ht="21.75" customHeight="1" hidden="1">
      <c r="B252" s="11" t="s">
        <v>20</v>
      </c>
      <c r="C252" s="9" t="s">
        <v>11</v>
      </c>
      <c r="D252" s="9" t="s">
        <v>6</v>
      </c>
      <c r="E252" s="9"/>
      <c r="F252" s="9"/>
      <c r="G252" s="1"/>
      <c r="H252" s="1"/>
      <c r="I252" s="1"/>
    </row>
    <row r="253" spans="2:9" s="22" customFormat="1" ht="35.25" customHeight="1" hidden="1">
      <c r="B253" s="11" t="s">
        <v>39</v>
      </c>
      <c r="C253" s="9" t="s">
        <v>11</v>
      </c>
      <c r="D253" s="9" t="s">
        <v>6</v>
      </c>
      <c r="E253" s="9" t="s">
        <v>35</v>
      </c>
      <c r="F253" s="9" t="s">
        <v>38</v>
      </c>
      <c r="G253" s="1"/>
      <c r="H253" s="1"/>
      <c r="I253" s="1"/>
    </row>
    <row r="254" spans="2:9" s="22" customFormat="1" ht="74.25" customHeight="1" hidden="1">
      <c r="B254" s="15" t="s">
        <v>73</v>
      </c>
      <c r="C254" s="9"/>
      <c r="D254" s="9"/>
      <c r="E254" s="9"/>
      <c r="F254" s="9"/>
      <c r="G254" s="1"/>
      <c r="H254" s="1"/>
      <c r="I254" s="1"/>
    </row>
    <row r="255" spans="2:9" s="22" customFormat="1" ht="34.5" customHeight="1" hidden="1">
      <c r="B255" s="11" t="s">
        <v>18</v>
      </c>
      <c r="C255" s="9" t="s">
        <v>4</v>
      </c>
      <c r="D255" s="9" t="s">
        <v>21</v>
      </c>
      <c r="E255" s="9"/>
      <c r="F255" s="9"/>
      <c r="G255" s="1"/>
      <c r="H255" s="1"/>
      <c r="I255" s="1"/>
    </row>
    <row r="256" spans="2:9" s="22" customFormat="1" ht="65.25" customHeight="1" hidden="1">
      <c r="B256" s="11" t="s">
        <v>73</v>
      </c>
      <c r="C256" s="9" t="s">
        <v>4</v>
      </c>
      <c r="D256" s="9" t="s">
        <v>21</v>
      </c>
      <c r="E256" s="9" t="s">
        <v>60</v>
      </c>
      <c r="F256" s="9"/>
      <c r="G256" s="1"/>
      <c r="H256" s="1"/>
      <c r="I256" s="1"/>
    </row>
    <row r="257" spans="2:9" s="22" customFormat="1" ht="64.5" customHeight="1" hidden="1">
      <c r="B257" s="16" t="s">
        <v>33</v>
      </c>
      <c r="C257" s="9" t="s">
        <v>4</v>
      </c>
      <c r="D257" s="9" t="s">
        <v>21</v>
      </c>
      <c r="E257" s="9" t="s">
        <v>60</v>
      </c>
      <c r="F257" s="9" t="s">
        <v>32</v>
      </c>
      <c r="G257" s="1"/>
      <c r="H257" s="1"/>
      <c r="I257" s="1"/>
    </row>
    <row r="258" spans="2:9" s="22" customFormat="1" ht="115.5" customHeight="1" hidden="1">
      <c r="B258" s="18" t="s">
        <v>78</v>
      </c>
      <c r="C258" s="9"/>
      <c r="D258" s="9"/>
      <c r="E258" s="9"/>
      <c r="F258" s="9"/>
      <c r="G258" s="1"/>
      <c r="H258" s="1"/>
      <c r="I258" s="1"/>
    </row>
    <row r="259" spans="2:9" s="22" customFormat="1" ht="18" customHeight="1" hidden="1">
      <c r="B259" s="28" t="s">
        <v>55</v>
      </c>
      <c r="C259" s="9" t="s">
        <v>54</v>
      </c>
      <c r="D259" s="9" t="s">
        <v>4</v>
      </c>
      <c r="E259" s="9"/>
      <c r="F259" s="9"/>
      <c r="G259" s="1"/>
      <c r="H259" s="1"/>
      <c r="I259" s="1"/>
    </row>
    <row r="260" spans="2:9" s="22" customFormat="1" ht="66.75" customHeight="1" hidden="1">
      <c r="B260" s="16" t="s">
        <v>33</v>
      </c>
      <c r="C260" s="9" t="s">
        <v>54</v>
      </c>
      <c r="D260" s="9" t="s">
        <v>4</v>
      </c>
      <c r="E260" s="9" t="s">
        <v>79</v>
      </c>
      <c r="F260" s="9" t="s">
        <v>32</v>
      </c>
      <c r="G260" s="1"/>
      <c r="H260" s="1"/>
      <c r="I260" s="1"/>
    </row>
    <row r="261" spans="2:9" s="22" customFormat="1" ht="69.75" customHeight="1" hidden="1">
      <c r="B261" s="15" t="s">
        <v>65</v>
      </c>
      <c r="C261" s="9"/>
      <c r="D261" s="9"/>
      <c r="E261" s="9"/>
      <c r="F261" s="9"/>
      <c r="G261" s="1"/>
      <c r="H261" s="1"/>
      <c r="I261" s="1"/>
    </row>
    <row r="262" spans="2:9" s="22" customFormat="1" ht="21" customHeight="1" hidden="1">
      <c r="B262" s="11" t="s">
        <v>55</v>
      </c>
      <c r="C262" s="9" t="s">
        <v>54</v>
      </c>
      <c r="D262" s="9" t="s">
        <v>4</v>
      </c>
      <c r="E262" s="9"/>
      <c r="F262" s="9"/>
      <c r="G262" s="1"/>
      <c r="H262" s="1"/>
      <c r="I262" s="1"/>
    </row>
    <row r="263" spans="2:9" s="22" customFormat="1" ht="32.25" customHeight="1" hidden="1">
      <c r="B263" s="11" t="s">
        <v>52</v>
      </c>
      <c r="C263" s="9" t="s">
        <v>54</v>
      </c>
      <c r="D263" s="9" t="s">
        <v>4</v>
      </c>
      <c r="E263" s="9" t="s">
        <v>35</v>
      </c>
      <c r="F263" s="9"/>
      <c r="G263" s="1"/>
      <c r="H263" s="1"/>
      <c r="I263" s="1"/>
    </row>
    <row r="264" spans="2:9" s="22" customFormat="1" ht="48" customHeight="1" hidden="1">
      <c r="B264" s="11" t="s">
        <v>29</v>
      </c>
      <c r="C264" s="9" t="s">
        <v>54</v>
      </c>
      <c r="D264" s="9" t="s">
        <v>4</v>
      </c>
      <c r="E264" s="9" t="s">
        <v>35</v>
      </c>
      <c r="F264" s="9" t="s">
        <v>28</v>
      </c>
      <c r="G264" s="1"/>
      <c r="H264" s="1"/>
      <c r="I264" s="1"/>
    </row>
    <row r="265" spans="2:9" s="22" customFormat="1" ht="64.5" customHeight="1" hidden="1">
      <c r="B265" s="11" t="s">
        <v>58</v>
      </c>
      <c r="C265" s="9" t="s">
        <v>54</v>
      </c>
      <c r="D265" s="9" t="s">
        <v>4</v>
      </c>
      <c r="E265" s="9" t="s">
        <v>35</v>
      </c>
      <c r="F265" s="9" t="s">
        <v>32</v>
      </c>
      <c r="G265" s="1"/>
      <c r="H265" s="1"/>
      <c r="I265" s="1"/>
    </row>
    <row r="266" spans="2:9" s="22" customFormat="1" ht="39" customHeight="1" hidden="1">
      <c r="B266" s="15" t="s">
        <v>56</v>
      </c>
      <c r="C266" s="9" t="s">
        <v>54</v>
      </c>
      <c r="D266" s="9" t="s">
        <v>4</v>
      </c>
      <c r="E266" s="9"/>
      <c r="F266" s="9"/>
      <c r="G266" s="1"/>
      <c r="H266" s="1"/>
      <c r="I266" s="1"/>
    </row>
    <row r="267" spans="2:9" s="22" customFormat="1" ht="18.75" customHeight="1" hidden="1">
      <c r="B267" s="11" t="s">
        <v>55</v>
      </c>
      <c r="C267" s="9" t="s">
        <v>54</v>
      </c>
      <c r="D267" s="9" t="s">
        <v>4</v>
      </c>
      <c r="E267" s="9"/>
      <c r="F267" s="9"/>
      <c r="G267" s="1"/>
      <c r="H267" s="1"/>
      <c r="I267" s="1"/>
    </row>
    <row r="268" spans="2:9" s="22" customFormat="1" ht="75" customHeight="1" hidden="1">
      <c r="B268" s="11" t="s">
        <v>52</v>
      </c>
      <c r="C268" s="9" t="s">
        <v>54</v>
      </c>
      <c r="D268" s="9" t="s">
        <v>4</v>
      </c>
      <c r="E268" s="9" t="s">
        <v>35</v>
      </c>
      <c r="F268" s="9"/>
      <c r="G268" s="1"/>
      <c r="H268" s="1"/>
      <c r="I268" s="1"/>
    </row>
    <row r="269" spans="2:9" s="22" customFormat="1" ht="63" customHeight="1" hidden="1">
      <c r="B269" s="11" t="s">
        <v>29</v>
      </c>
      <c r="C269" s="9" t="s">
        <v>54</v>
      </c>
      <c r="D269" s="9" t="s">
        <v>4</v>
      </c>
      <c r="E269" s="9" t="s">
        <v>35</v>
      </c>
      <c r="F269" s="9" t="s">
        <v>28</v>
      </c>
      <c r="G269" s="1"/>
      <c r="H269" s="1"/>
      <c r="I269" s="1"/>
    </row>
    <row r="270" spans="2:9" s="22" customFormat="1" ht="72" customHeight="1" hidden="1">
      <c r="B270" s="33" t="s">
        <v>74</v>
      </c>
      <c r="C270" s="9"/>
      <c r="D270" s="9"/>
      <c r="E270" s="9"/>
      <c r="F270" s="9"/>
      <c r="G270" s="1"/>
      <c r="H270" s="1"/>
      <c r="I270" s="1"/>
    </row>
    <row r="271" spans="2:9" s="22" customFormat="1" ht="60.75" customHeight="1" hidden="1">
      <c r="B271" s="34" t="s">
        <v>81</v>
      </c>
      <c r="C271" s="9"/>
      <c r="D271" s="9"/>
      <c r="E271" s="9"/>
      <c r="F271" s="9"/>
      <c r="G271" s="1"/>
      <c r="H271" s="1"/>
      <c r="I271" s="1"/>
    </row>
    <row r="272" spans="2:9" s="22" customFormat="1" ht="61.5" customHeight="1" hidden="1">
      <c r="B272" s="28" t="s">
        <v>23</v>
      </c>
      <c r="C272" s="9" t="s">
        <v>13</v>
      </c>
      <c r="D272" s="9" t="s">
        <v>4</v>
      </c>
      <c r="E272" s="9"/>
      <c r="F272" s="9"/>
      <c r="G272" s="1"/>
      <c r="H272" s="1"/>
      <c r="I272" s="1"/>
    </row>
    <row r="273" spans="2:9" s="22" customFormat="1" ht="55.5" customHeight="1" hidden="1">
      <c r="B273" s="28" t="s">
        <v>46</v>
      </c>
      <c r="C273" s="9" t="s">
        <v>13</v>
      </c>
      <c r="D273" s="9" t="s">
        <v>4</v>
      </c>
      <c r="E273" s="9" t="s">
        <v>34</v>
      </c>
      <c r="F273" s="9"/>
      <c r="G273" s="1"/>
      <c r="H273" s="1"/>
      <c r="I273" s="1"/>
    </row>
    <row r="274" spans="2:9" s="22" customFormat="1" ht="69.75" customHeight="1" hidden="1">
      <c r="B274" s="28" t="s">
        <v>27</v>
      </c>
      <c r="C274" s="9" t="s">
        <v>13</v>
      </c>
      <c r="D274" s="9" t="s">
        <v>4</v>
      </c>
      <c r="E274" s="9" t="s">
        <v>34</v>
      </c>
      <c r="F274" s="9" t="s">
        <v>26</v>
      </c>
      <c r="G274" s="1"/>
      <c r="H274" s="1"/>
      <c r="I274" s="1"/>
    </row>
    <row r="275" spans="2:9" s="22" customFormat="1" ht="69" customHeight="1" hidden="1">
      <c r="B275" s="28" t="s">
        <v>29</v>
      </c>
      <c r="C275" s="9" t="s">
        <v>13</v>
      </c>
      <c r="D275" s="9" t="s">
        <v>4</v>
      </c>
      <c r="E275" s="9" t="s">
        <v>34</v>
      </c>
      <c r="F275" s="9" t="s">
        <v>28</v>
      </c>
      <c r="G275" s="1"/>
      <c r="H275" s="1"/>
      <c r="I275" s="1"/>
    </row>
    <row r="276" spans="2:9" s="22" customFormat="1" ht="84" customHeight="1" hidden="1">
      <c r="B276" s="28" t="s">
        <v>19</v>
      </c>
      <c r="C276" s="9" t="s">
        <v>13</v>
      </c>
      <c r="D276" s="9" t="s">
        <v>5</v>
      </c>
      <c r="E276" s="9"/>
      <c r="F276" s="9"/>
      <c r="G276" s="1"/>
      <c r="H276" s="1"/>
      <c r="I276" s="1"/>
    </row>
    <row r="277" spans="2:9" s="22" customFormat="1" ht="68.25" customHeight="1" hidden="1">
      <c r="B277" s="28" t="s">
        <v>27</v>
      </c>
      <c r="C277" s="9" t="s">
        <v>13</v>
      </c>
      <c r="D277" s="9" t="s">
        <v>5</v>
      </c>
      <c r="E277" s="9" t="s">
        <v>30</v>
      </c>
      <c r="F277" s="9" t="s">
        <v>26</v>
      </c>
      <c r="G277" s="1"/>
      <c r="H277" s="1"/>
      <c r="I277" s="1"/>
    </row>
    <row r="278" spans="2:9" s="22" customFormat="1" ht="60" customHeight="1" hidden="1">
      <c r="B278" s="28" t="s">
        <v>29</v>
      </c>
      <c r="C278" s="9" t="s">
        <v>13</v>
      </c>
      <c r="D278" s="9" t="s">
        <v>5</v>
      </c>
      <c r="E278" s="9" t="s">
        <v>30</v>
      </c>
      <c r="F278" s="9" t="s">
        <v>28</v>
      </c>
      <c r="G278" s="1"/>
      <c r="H278" s="1"/>
      <c r="I278" s="1"/>
    </row>
    <row r="279" spans="2:9" s="22" customFormat="1" ht="17.25" customHeight="1" hidden="1">
      <c r="B279" s="8" t="s">
        <v>12</v>
      </c>
      <c r="C279" s="26" t="s">
        <v>4</v>
      </c>
      <c r="D279" s="26" t="s">
        <v>16</v>
      </c>
      <c r="E279" s="26"/>
      <c r="F279" s="26"/>
      <c r="G279" s="10"/>
      <c r="H279" s="10"/>
      <c r="I279" s="10"/>
    </row>
    <row r="280" spans="2:10" s="22" customFormat="1" ht="118.5" customHeight="1" hidden="1">
      <c r="B280" s="34" t="s">
        <v>97</v>
      </c>
      <c r="C280" s="9" t="s">
        <v>4</v>
      </c>
      <c r="D280" s="9" t="s">
        <v>21</v>
      </c>
      <c r="E280" s="14" t="s">
        <v>99</v>
      </c>
      <c r="F280" s="9"/>
      <c r="G280" s="1"/>
      <c r="H280" s="1"/>
      <c r="I280" s="1"/>
      <c r="J280" s="32"/>
    </row>
    <row r="281" spans="2:9" s="22" customFormat="1" ht="62.25" customHeight="1" hidden="1">
      <c r="B281" s="28" t="s">
        <v>58</v>
      </c>
      <c r="C281" s="9" t="s">
        <v>4</v>
      </c>
      <c r="D281" s="9" t="s">
        <v>21</v>
      </c>
      <c r="E281" s="14" t="s">
        <v>82</v>
      </c>
      <c r="F281" s="9" t="s">
        <v>32</v>
      </c>
      <c r="G281" s="1"/>
      <c r="H281" s="1"/>
      <c r="I281" s="1"/>
    </row>
    <row r="282" spans="2:9" s="22" customFormat="1" ht="17.25" customHeight="1" hidden="1">
      <c r="B282" s="28" t="s">
        <v>37</v>
      </c>
      <c r="C282" s="9" t="s">
        <v>4</v>
      </c>
      <c r="D282" s="9" t="s">
        <v>21</v>
      </c>
      <c r="E282" s="14" t="s">
        <v>82</v>
      </c>
      <c r="F282" s="9" t="s">
        <v>36</v>
      </c>
      <c r="G282" s="1"/>
      <c r="H282" s="1"/>
      <c r="I282" s="1"/>
    </row>
    <row r="283" spans="2:9" s="22" customFormat="1" ht="18.75" customHeight="1" hidden="1">
      <c r="B283" s="30" t="s">
        <v>9</v>
      </c>
      <c r="C283" s="26" t="s">
        <v>13</v>
      </c>
      <c r="D283" s="26" t="s">
        <v>16</v>
      </c>
      <c r="E283" s="29"/>
      <c r="F283" s="26"/>
      <c r="G283" s="10"/>
      <c r="H283" s="10"/>
      <c r="I283" s="10"/>
    </row>
    <row r="284" spans="2:9" s="22" customFormat="1" ht="114.75" customHeight="1" hidden="1">
      <c r="B284" s="34" t="s">
        <v>91</v>
      </c>
      <c r="C284" s="9"/>
      <c r="D284" s="9"/>
      <c r="E284" s="9"/>
      <c r="F284" s="9"/>
      <c r="G284" s="1"/>
      <c r="H284" s="1"/>
      <c r="I284" s="1"/>
    </row>
    <row r="285" spans="2:9" s="22" customFormat="1" ht="0" customHeight="1" hidden="1">
      <c r="B285" s="11" t="s">
        <v>19</v>
      </c>
      <c r="C285" s="9" t="s">
        <v>13</v>
      </c>
      <c r="D285" s="9" t="s">
        <v>5</v>
      </c>
      <c r="E285" s="9"/>
      <c r="F285" s="9"/>
      <c r="G285" s="1"/>
      <c r="H285" s="1"/>
      <c r="I285" s="1"/>
    </row>
    <row r="286" spans="2:9" s="22" customFormat="1" ht="97.5" customHeight="1" hidden="1">
      <c r="B286" s="16" t="s">
        <v>91</v>
      </c>
      <c r="C286" s="9" t="s">
        <v>13</v>
      </c>
      <c r="D286" s="9" t="s">
        <v>5</v>
      </c>
      <c r="E286" s="14" t="s">
        <v>90</v>
      </c>
      <c r="F286" s="9"/>
      <c r="G286" s="1"/>
      <c r="H286" s="1"/>
      <c r="I286" s="1"/>
    </row>
    <row r="287" spans="2:9" s="22" customFormat="1" ht="93.75" customHeight="1" hidden="1">
      <c r="B287" s="11" t="s">
        <v>27</v>
      </c>
      <c r="C287" s="9" t="s">
        <v>13</v>
      </c>
      <c r="D287" s="9" t="s">
        <v>5</v>
      </c>
      <c r="E287" s="14" t="s">
        <v>90</v>
      </c>
      <c r="F287" s="9" t="s">
        <v>26</v>
      </c>
      <c r="G287" s="1"/>
      <c r="H287" s="1"/>
      <c r="I287" s="1"/>
    </row>
    <row r="288" spans="2:9" s="22" customFormat="1" ht="18" customHeight="1" hidden="1">
      <c r="B288" s="8" t="s">
        <v>117</v>
      </c>
      <c r="C288" s="26" t="s">
        <v>54</v>
      </c>
      <c r="D288" s="26" t="s">
        <v>16</v>
      </c>
      <c r="E288" s="29"/>
      <c r="F288" s="26"/>
      <c r="G288" s="10"/>
      <c r="H288" s="10"/>
      <c r="I288" s="10"/>
    </row>
    <row r="289" spans="2:10" s="22" customFormat="1" ht="87" customHeight="1" hidden="1">
      <c r="B289" s="15" t="s">
        <v>66</v>
      </c>
      <c r="C289" s="9"/>
      <c r="D289" s="9"/>
      <c r="E289" s="9"/>
      <c r="F289" s="9"/>
      <c r="G289" s="1"/>
      <c r="H289" s="1"/>
      <c r="I289" s="1"/>
      <c r="J289" s="32"/>
    </row>
    <row r="290" spans="2:9" s="22" customFormat="1" ht="16.5" customHeight="1" hidden="1">
      <c r="B290" s="11" t="s">
        <v>55</v>
      </c>
      <c r="C290" s="9" t="s">
        <v>54</v>
      </c>
      <c r="D290" s="9" t="s">
        <v>4</v>
      </c>
      <c r="E290" s="9"/>
      <c r="F290" s="9"/>
      <c r="G290" s="1"/>
      <c r="H290" s="1"/>
      <c r="I290" s="1"/>
    </row>
    <row r="291" spans="2:9" s="22" customFormat="1" ht="33" customHeight="1" hidden="1">
      <c r="B291" s="11" t="s">
        <v>52</v>
      </c>
      <c r="C291" s="9" t="s">
        <v>54</v>
      </c>
      <c r="D291" s="9" t="s">
        <v>4</v>
      </c>
      <c r="E291" s="14" t="s">
        <v>82</v>
      </c>
      <c r="F291" s="9"/>
      <c r="G291" s="1"/>
      <c r="H291" s="1"/>
      <c r="I291" s="1"/>
    </row>
    <row r="292" spans="2:9" s="22" customFormat="1" ht="63.75" customHeight="1" hidden="1">
      <c r="B292" s="11" t="s">
        <v>58</v>
      </c>
      <c r="C292" s="9" t="s">
        <v>54</v>
      </c>
      <c r="D292" s="9" t="s">
        <v>4</v>
      </c>
      <c r="E292" s="14" t="s">
        <v>82</v>
      </c>
      <c r="F292" s="9" t="s">
        <v>32</v>
      </c>
      <c r="G292" s="1"/>
      <c r="H292" s="1"/>
      <c r="I292" s="1"/>
    </row>
    <row r="293" spans="2:9" s="22" customFormat="1" ht="48" customHeight="1" hidden="1">
      <c r="B293" s="11" t="s">
        <v>98</v>
      </c>
      <c r="C293" s="9" t="s">
        <v>54</v>
      </c>
      <c r="D293" s="9" t="s">
        <v>4</v>
      </c>
      <c r="E293" s="14" t="s">
        <v>99</v>
      </c>
      <c r="F293" s="9" t="s">
        <v>28</v>
      </c>
      <c r="G293" s="1"/>
      <c r="H293" s="1"/>
      <c r="I293" s="1"/>
    </row>
    <row r="294" spans="2:9" s="22" customFormat="1" ht="49.5" customHeight="1" hidden="1">
      <c r="B294" s="8" t="s">
        <v>74</v>
      </c>
      <c r="C294" s="26"/>
      <c r="D294" s="26"/>
      <c r="E294" s="29"/>
      <c r="F294" s="26"/>
      <c r="G294" s="10"/>
      <c r="H294" s="10"/>
      <c r="I294" s="10"/>
    </row>
    <row r="295" spans="2:9" s="22" customFormat="1" ht="15.75" customHeight="1" hidden="1">
      <c r="B295" s="8" t="s">
        <v>12</v>
      </c>
      <c r="C295" s="26" t="s">
        <v>4</v>
      </c>
      <c r="D295" s="26" t="s">
        <v>16</v>
      </c>
      <c r="E295" s="29"/>
      <c r="F295" s="26"/>
      <c r="G295" s="10"/>
      <c r="H295" s="10"/>
      <c r="I295" s="10"/>
    </row>
    <row r="296" spans="2:9" s="22" customFormat="1" ht="111.75" customHeight="1" hidden="1">
      <c r="B296" s="15" t="s">
        <v>118</v>
      </c>
      <c r="C296" s="9" t="s">
        <v>4</v>
      </c>
      <c r="D296" s="9" t="s">
        <v>21</v>
      </c>
      <c r="E296" s="14" t="s">
        <v>109</v>
      </c>
      <c r="F296" s="9"/>
      <c r="G296" s="1"/>
      <c r="H296" s="1"/>
      <c r="I296" s="1"/>
    </row>
    <row r="297" spans="2:9" s="22" customFormat="1" ht="61.5" customHeight="1" hidden="1">
      <c r="B297" s="11" t="s">
        <v>58</v>
      </c>
      <c r="C297" s="9" t="s">
        <v>4</v>
      </c>
      <c r="D297" s="9" t="s">
        <v>21</v>
      </c>
      <c r="E297" s="14" t="s">
        <v>109</v>
      </c>
      <c r="F297" s="9" t="s">
        <v>32</v>
      </c>
      <c r="G297" s="1"/>
      <c r="H297" s="1"/>
      <c r="I297" s="1"/>
    </row>
    <row r="298" spans="2:9" s="22" customFormat="1" ht="19.5" customHeight="1" hidden="1">
      <c r="B298" s="30" t="s">
        <v>49</v>
      </c>
      <c r="C298" s="26" t="s">
        <v>7</v>
      </c>
      <c r="D298" s="26" t="s">
        <v>16</v>
      </c>
      <c r="E298" s="29"/>
      <c r="F298" s="26"/>
      <c r="G298" s="10"/>
      <c r="H298" s="10"/>
      <c r="I298" s="10"/>
    </row>
    <row r="299" spans="2:9" s="22" customFormat="1" ht="84" customHeight="1" hidden="1">
      <c r="B299" s="15" t="s">
        <v>104</v>
      </c>
      <c r="C299" s="9" t="s">
        <v>7</v>
      </c>
      <c r="D299" s="9" t="s">
        <v>105</v>
      </c>
      <c r="E299" s="14" t="s">
        <v>106</v>
      </c>
      <c r="F299" s="9"/>
      <c r="G299" s="1"/>
      <c r="H299" s="1"/>
      <c r="I299" s="1"/>
    </row>
    <row r="300" spans="2:9" s="22" customFormat="1" ht="48.75" customHeight="1" hidden="1">
      <c r="B300" s="11" t="s">
        <v>29</v>
      </c>
      <c r="C300" s="9" t="s">
        <v>7</v>
      </c>
      <c r="D300" s="9" t="s">
        <v>105</v>
      </c>
      <c r="E300" s="14" t="s">
        <v>106</v>
      </c>
      <c r="F300" s="9" t="s">
        <v>28</v>
      </c>
      <c r="G300" s="1"/>
      <c r="H300" s="1"/>
      <c r="I300" s="1"/>
    </row>
    <row r="301" spans="2:9" s="22" customFormat="1" ht="0" customHeight="1" hidden="1">
      <c r="B301" s="8" t="s">
        <v>9</v>
      </c>
      <c r="C301" s="26" t="s">
        <v>13</v>
      </c>
      <c r="D301" s="26" t="s">
        <v>16</v>
      </c>
      <c r="E301" s="29"/>
      <c r="F301" s="26"/>
      <c r="G301" s="10"/>
      <c r="H301" s="10"/>
      <c r="I301" s="10"/>
    </row>
    <row r="302" spans="2:10" s="22" customFormat="1" ht="96" customHeight="1" hidden="1">
      <c r="B302" s="15" t="s">
        <v>94</v>
      </c>
      <c r="C302" s="9"/>
      <c r="D302" s="9"/>
      <c r="E302" s="14"/>
      <c r="F302" s="9"/>
      <c r="G302" s="1"/>
      <c r="H302" s="1"/>
      <c r="I302" s="1"/>
      <c r="J302" s="32"/>
    </row>
    <row r="303" spans="2:9" s="22" customFormat="1" ht="15.75" customHeight="1" hidden="1">
      <c r="B303" s="11" t="s">
        <v>23</v>
      </c>
      <c r="C303" s="9" t="s">
        <v>13</v>
      </c>
      <c r="D303" s="9" t="s">
        <v>4</v>
      </c>
      <c r="E303" s="14"/>
      <c r="F303" s="9"/>
      <c r="G303" s="1"/>
      <c r="H303" s="1"/>
      <c r="I303" s="1"/>
    </row>
    <row r="304" spans="2:9" s="22" customFormat="1" ht="62.25" customHeight="1" hidden="1">
      <c r="B304" s="11" t="s">
        <v>58</v>
      </c>
      <c r="C304" s="9" t="s">
        <v>13</v>
      </c>
      <c r="D304" s="9" t="s">
        <v>4</v>
      </c>
      <c r="E304" s="14" t="s">
        <v>93</v>
      </c>
      <c r="F304" s="9" t="s">
        <v>32</v>
      </c>
      <c r="G304" s="1"/>
      <c r="H304" s="1"/>
      <c r="I304" s="1"/>
    </row>
    <row r="305" spans="2:9" s="22" customFormat="1" ht="0" customHeight="1" hidden="1">
      <c r="B305" s="11" t="s">
        <v>46</v>
      </c>
      <c r="C305" s="9" t="s">
        <v>13</v>
      </c>
      <c r="D305" s="9" t="s">
        <v>4</v>
      </c>
      <c r="E305" s="14" t="s">
        <v>34</v>
      </c>
      <c r="F305" s="9"/>
      <c r="G305" s="1"/>
      <c r="H305" s="1"/>
      <c r="I305" s="1"/>
    </row>
    <row r="306" spans="2:9" s="22" customFormat="1" ht="111" customHeight="1" hidden="1">
      <c r="B306" s="11" t="s">
        <v>27</v>
      </c>
      <c r="C306" s="9" t="s">
        <v>13</v>
      </c>
      <c r="D306" s="9" t="s">
        <v>4</v>
      </c>
      <c r="E306" s="14" t="s">
        <v>34</v>
      </c>
      <c r="F306" s="9" t="s">
        <v>26</v>
      </c>
      <c r="G306" s="1"/>
      <c r="H306" s="1"/>
      <c r="I306" s="1"/>
    </row>
    <row r="307" spans="2:9" s="22" customFormat="1" ht="57.75" customHeight="1" hidden="1">
      <c r="B307" s="11" t="s">
        <v>29</v>
      </c>
      <c r="C307" s="9" t="s">
        <v>13</v>
      </c>
      <c r="D307" s="9" t="s">
        <v>4</v>
      </c>
      <c r="E307" s="14" t="s">
        <v>34</v>
      </c>
      <c r="F307" s="9" t="s">
        <v>28</v>
      </c>
      <c r="G307" s="1"/>
      <c r="H307" s="1"/>
      <c r="I307" s="1"/>
    </row>
    <row r="308" spans="2:9" s="22" customFormat="1" ht="15.75" customHeight="1" hidden="1">
      <c r="B308" s="11" t="s">
        <v>19</v>
      </c>
      <c r="C308" s="9" t="s">
        <v>13</v>
      </c>
      <c r="D308" s="9" t="s">
        <v>5</v>
      </c>
      <c r="E308" s="14"/>
      <c r="F308" s="9"/>
      <c r="G308" s="1"/>
      <c r="H308" s="1"/>
      <c r="I308" s="1"/>
    </row>
    <row r="309" spans="2:9" s="22" customFormat="1" ht="129" customHeight="1" hidden="1">
      <c r="B309" s="11" t="s">
        <v>27</v>
      </c>
      <c r="C309" s="9" t="s">
        <v>13</v>
      </c>
      <c r="D309" s="9" t="s">
        <v>5</v>
      </c>
      <c r="E309" s="14" t="s">
        <v>87</v>
      </c>
      <c r="F309" s="9" t="s">
        <v>26</v>
      </c>
      <c r="G309" s="1"/>
      <c r="H309" s="1"/>
      <c r="I309" s="1"/>
    </row>
    <row r="310" spans="2:9" s="22" customFormat="1" ht="48.75" customHeight="1" hidden="1">
      <c r="B310" s="11" t="s">
        <v>29</v>
      </c>
      <c r="C310" s="9" t="s">
        <v>13</v>
      </c>
      <c r="D310" s="9" t="s">
        <v>5</v>
      </c>
      <c r="E310" s="14" t="s">
        <v>87</v>
      </c>
      <c r="F310" s="9" t="s">
        <v>28</v>
      </c>
      <c r="G310" s="1"/>
      <c r="H310" s="1"/>
      <c r="I310" s="1"/>
    </row>
    <row r="311" spans="2:9" s="22" customFormat="1" ht="48.75" customHeight="1">
      <c r="B311" s="11" t="s">
        <v>29</v>
      </c>
      <c r="C311" s="9" t="s">
        <v>13</v>
      </c>
      <c r="D311" s="9" t="s">
        <v>13</v>
      </c>
      <c r="E311" s="14" t="s">
        <v>99</v>
      </c>
      <c r="F311" s="9" t="s">
        <v>28</v>
      </c>
      <c r="G311" s="1">
        <v>0</v>
      </c>
      <c r="H311" s="1">
        <v>0</v>
      </c>
      <c r="I311" s="1">
        <v>6565.6</v>
      </c>
    </row>
    <row r="312" spans="2:9" s="22" customFormat="1" ht="166.5" customHeight="1">
      <c r="B312" s="15" t="s">
        <v>167</v>
      </c>
      <c r="C312" s="9"/>
      <c r="D312" s="9"/>
      <c r="E312" s="14"/>
      <c r="F312" s="9"/>
      <c r="G312" s="1">
        <f aca="true" t="shared" si="15" ref="G312:I313">G313</f>
        <v>118649.9</v>
      </c>
      <c r="H312" s="1">
        <f t="shared" si="15"/>
        <v>118902.4</v>
      </c>
      <c r="I312" s="1">
        <f t="shared" si="15"/>
        <v>0</v>
      </c>
    </row>
    <row r="313" spans="2:9" s="22" customFormat="1" ht="15.75">
      <c r="B313" s="11" t="s">
        <v>19</v>
      </c>
      <c r="C313" s="9" t="s">
        <v>13</v>
      </c>
      <c r="D313" s="9" t="s">
        <v>5</v>
      </c>
      <c r="E313" s="14"/>
      <c r="F313" s="9"/>
      <c r="G313" s="1">
        <f t="shared" si="15"/>
        <v>118649.9</v>
      </c>
      <c r="H313" s="1">
        <f t="shared" si="15"/>
        <v>118902.4</v>
      </c>
      <c r="I313" s="1">
        <f t="shared" si="15"/>
        <v>0</v>
      </c>
    </row>
    <row r="314" spans="2:9" s="22" customFormat="1" ht="47.25">
      <c r="B314" s="11" t="s">
        <v>102</v>
      </c>
      <c r="C314" s="9" t="s">
        <v>13</v>
      </c>
      <c r="D314" s="9" t="s">
        <v>5</v>
      </c>
      <c r="E314" s="14" t="s">
        <v>141</v>
      </c>
      <c r="F314" s="9" t="s">
        <v>40</v>
      </c>
      <c r="G314" s="1">
        <v>118649.9</v>
      </c>
      <c r="H314" s="1">
        <v>118902.4</v>
      </c>
      <c r="I314" s="1">
        <v>0</v>
      </c>
    </row>
    <row r="315" spans="2:9" s="22" customFormat="1" ht="83.25" customHeight="1">
      <c r="B315" s="15" t="s">
        <v>169</v>
      </c>
      <c r="C315" s="9"/>
      <c r="D315" s="9"/>
      <c r="E315" s="14"/>
      <c r="F315" s="9"/>
      <c r="G315" s="1">
        <f>G316</f>
        <v>29291.100000000002</v>
      </c>
      <c r="H315" s="1">
        <f>H316</f>
        <v>0</v>
      </c>
      <c r="I315" s="1">
        <f>I316</f>
        <v>0</v>
      </c>
    </row>
    <row r="316" spans="2:9" s="22" customFormat="1" ht="15.75">
      <c r="B316" s="19" t="s">
        <v>120</v>
      </c>
      <c r="C316" s="9" t="s">
        <v>8</v>
      </c>
      <c r="D316" s="9" t="s">
        <v>6</v>
      </c>
      <c r="E316" s="14"/>
      <c r="F316" s="9"/>
      <c r="G316" s="1">
        <f>G317+G318</f>
        <v>29291.100000000002</v>
      </c>
      <c r="H316" s="1">
        <f>H317+H318</f>
        <v>0</v>
      </c>
      <c r="I316" s="1">
        <f>I317+I318</f>
        <v>0</v>
      </c>
    </row>
    <row r="317" spans="2:9" s="22" customFormat="1" ht="47.25">
      <c r="B317" s="11" t="s">
        <v>29</v>
      </c>
      <c r="C317" s="9" t="s">
        <v>8</v>
      </c>
      <c r="D317" s="9" t="s">
        <v>6</v>
      </c>
      <c r="E317" s="14" t="s">
        <v>145</v>
      </c>
      <c r="F317" s="9" t="s">
        <v>28</v>
      </c>
      <c r="G317" s="1">
        <v>20498.9</v>
      </c>
      <c r="H317" s="1">
        <v>0</v>
      </c>
      <c r="I317" s="1">
        <v>0</v>
      </c>
    </row>
    <row r="318" spans="2:9" s="22" customFormat="1" ht="63">
      <c r="B318" s="19" t="s">
        <v>33</v>
      </c>
      <c r="C318" s="9" t="s">
        <v>8</v>
      </c>
      <c r="D318" s="9" t="s">
        <v>6</v>
      </c>
      <c r="E318" s="14" t="s">
        <v>145</v>
      </c>
      <c r="F318" s="9" t="s">
        <v>32</v>
      </c>
      <c r="G318" s="1">
        <v>8792.2</v>
      </c>
      <c r="H318" s="1">
        <v>0</v>
      </c>
      <c r="I318" s="1">
        <v>0</v>
      </c>
    </row>
    <row r="319" spans="2:9" s="22" customFormat="1" ht="166.5" customHeight="1">
      <c r="B319" s="15" t="s">
        <v>165</v>
      </c>
      <c r="C319" s="9"/>
      <c r="D319" s="9"/>
      <c r="E319" s="14"/>
      <c r="F319" s="9"/>
      <c r="G319" s="1">
        <f aca="true" t="shared" si="16" ref="G319:I320">G320</f>
        <v>80000</v>
      </c>
      <c r="H319" s="1">
        <f t="shared" si="16"/>
        <v>96000</v>
      </c>
      <c r="I319" s="1">
        <f t="shared" si="16"/>
        <v>0</v>
      </c>
    </row>
    <row r="320" spans="2:9" s="22" customFormat="1" ht="15.75">
      <c r="B320" s="11" t="s">
        <v>139</v>
      </c>
      <c r="C320" s="9" t="s">
        <v>138</v>
      </c>
      <c r="D320" s="9" t="s">
        <v>5</v>
      </c>
      <c r="E320" s="14"/>
      <c r="F320" s="9"/>
      <c r="G320" s="1">
        <f t="shared" si="16"/>
        <v>80000</v>
      </c>
      <c r="H320" s="1">
        <f t="shared" si="16"/>
        <v>96000</v>
      </c>
      <c r="I320" s="1">
        <f t="shared" si="16"/>
        <v>0</v>
      </c>
    </row>
    <row r="321" spans="2:9" s="22" customFormat="1" ht="47.25">
      <c r="B321" s="11" t="s">
        <v>102</v>
      </c>
      <c r="C321" s="9" t="s">
        <v>138</v>
      </c>
      <c r="D321" s="9" t="s">
        <v>5</v>
      </c>
      <c r="E321" s="14" t="s">
        <v>140</v>
      </c>
      <c r="F321" s="9" t="s">
        <v>40</v>
      </c>
      <c r="G321" s="1">
        <v>80000</v>
      </c>
      <c r="H321" s="1">
        <v>96000</v>
      </c>
      <c r="I321" s="1">
        <v>0</v>
      </c>
    </row>
    <row r="322" spans="2:9" s="22" customFormat="1" ht="253.5" customHeight="1">
      <c r="B322" s="15" t="s">
        <v>159</v>
      </c>
      <c r="C322" s="35"/>
      <c r="D322" s="9"/>
      <c r="E322" s="14"/>
      <c r="F322" s="9"/>
      <c r="G322" s="1">
        <f aca="true" t="shared" si="17" ref="G322:I323">G323</f>
        <v>149.5</v>
      </c>
      <c r="H322" s="1">
        <f t="shared" si="17"/>
        <v>149.5</v>
      </c>
      <c r="I322" s="1">
        <f t="shared" si="17"/>
        <v>149.5</v>
      </c>
    </row>
    <row r="323" spans="2:9" s="22" customFormat="1" ht="31.5">
      <c r="B323" s="11" t="s">
        <v>142</v>
      </c>
      <c r="C323" s="9" t="s">
        <v>80</v>
      </c>
      <c r="D323" s="9" t="s">
        <v>5</v>
      </c>
      <c r="E323" s="14"/>
      <c r="F323" s="9"/>
      <c r="G323" s="1">
        <f t="shared" si="17"/>
        <v>149.5</v>
      </c>
      <c r="H323" s="1">
        <f t="shared" si="17"/>
        <v>149.5</v>
      </c>
      <c r="I323" s="1">
        <f t="shared" si="17"/>
        <v>149.5</v>
      </c>
    </row>
    <row r="324" spans="2:9" s="22" customFormat="1" ht="63">
      <c r="B324" s="19" t="s">
        <v>33</v>
      </c>
      <c r="C324" s="9" t="s">
        <v>80</v>
      </c>
      <c r="D324" s="9" t="s">
        <v>5</v>
      </c>
      <c r="E324" s="14" t="s">
        <v>99</v>
      </c>
      <c r="F324" s="9" t="s">
        <v>32</v>
      </c>
      <c r="G324" s="1">
        <v>149.5</v>
      </c>
      <c r="H324" s="1">
        <v>149.5</v>
      </c>
      <c r="I324" s="1">
        <v>149.5</v>
      </c>
    </row>
    <row r="325" spans="2:9" s="22" customFormat="1" ht="94.5">
      <c r="B325" s="40" t="s">
        <v>171</v>
      </c>
      <c r="C325" s="9"/>
      <c r="D325" s="9"/>
      <c r="E325" s="14"/>
      <c r="F325" s="9"/>
      <c r="G325" s="1">
        <f aca="true" t="shared" si="18" ref="G325:I326">G326</f>
        <v>474.7</v>
      </c>
      <c r="H325" s="1">
        <f t="shared" si="18"/>
        <v>0</v>
      </c>
      <c r="I325" s="1">
        <f t="shared" si="18"/>
        <v>0</v>
      </c>
    </row>
    <row r="326" spans="2:9" s="22" customFormat="1" ht="15.75">
      <c r="B326" s="44" t="s">
        <v>139</v>
      </c>
      <c r="C326" s="9" t="s">
        <v>138</v>
      </c>
      <c r="D326" s="9" t="s">
        <v>5</v>
      </c>
      <c r="E326" s="14"/>
      <c r="F326" s="9"/>
      <c r="G326" s="1">
        <f t="shared" si="18"/>
        <v>474.7</v>
      </c>
      <c r="H326" s="1">
        <f t="shared" si="18"/>
        <v>0</v>
      </c>
      <c r="I326" s="1">
        <f t="shared" si="18"/>
        <v>0</v>
      </c>
    </row>
    <row r="327" spans="2:9" s="22" customFormat="1" ht="63">
      <c r="B327" s="19" t="s">
        <v>33</v>
      </c>
      <c r="C327" s="9" t="s">
        <v>138</v>
      </c>
      <c r="D327" s="9" t="s">
        <v>5</v>
      </c>
      <c r="E327" s="14" t="s">
        <v>140</v>
      </c>
      <c r="F327" s="9" t="s">
        <v>32</v>
      </c>
      <c r="G327" s="1">
        <v>474.7</v>
      </c>
      <c r="H327" s="1">
        <v>0</v>
      </c>
      <c r="I327" s="1">
        <v>0</v>
      </c>
    </row>
    <row r="328" spans="2:9" s="22" customFormat="1" ht="78.75">
      <c r="B328" s="15" t="s">
        <v>163</v>
      </c>
      <c r="C328" s="9"/>
      <c r="D328" s="9"/>
      <c r="E328" s="14"/>
      <c r="F328" s="9"/>
      <c r="G328" s="1">
        <f aca="true" t="shared" si="19" ref="G328:I329">G329</f>
        <v>0</v>
      </c>
      <c r="H328" s="1">
        <f t="shared" si="19"/>
        <v>0</v>
      </c>
      <c r="I328" s="1">
        <f t="shared" si="19"/>
        <v>5400</v>
      </c>
    </row>
    <row r="329" spans="2:9" s="22" customFormat="1" ht="15.75">
      <c r="B329" s="11" t="s">
        <v>19</v>
      </c>
      <c r="C329" s="9" t="s">
        <v>13</v>
      </c>
      <c r="D329" s="9" t="s">
        <v>5</v>
      </c>
      <c r="E329" s="14"/>
      <c r="F329" s="9"/>
      <c r="G329" s="1">
        <f t="shared" si="19"/>
        <v>0</v>
      </c>
      <c r="H329" s="1">
        <f t="shared" si="19"/>
        <v>0</v>
      </c>
      <c r="I329" s="1">
        <f t="shared" si="19"/>
        <v>5400</v>
      </c>
    </row>
    <row r="330" spans="2:9" s="22" customFormat="1" ht="47.25">
      <c r="B330" s="11" t="s">
        <v>29</v>
      </c>
      <c r="C330" s="9" t="s">
        <v>13</v>
      </c>
      <c r="D330" s="9" t="s">
        <v>5</v>
      </c>
      <c r="E330" s="14" t="s">
        <v>99</v>
      </c>
      <c r="F330" s="9" t="s">
        <v>28</v>
      </c>
      <c r="G330" s="1">
        <v>0</v>
      </c>
      <c r="H330" s="1">
        <v>0</v>
      </c>
      <c r="I330" s="1">
        <v>5400</v>
      </c>
    </row>
    <row r="331" spans="2:9" s="22" customFormat="1" ht="68.25" customHeight="1" hidden="1">
      <c r="B331" s="8" t="s">
        <v>74</v>
      </c>
      <c r="C331" s="26"/>
      <c r="D331" s="26"/>
      <c r="E331" s="29"/>
      <c r="F331" s="26"/>
      <c r="G331" s="10">
        <f>G340+G343+G335+G332</f>
        <v>0</v>
      </c>
      <c r="H331" s="10">
        <f>H340+H343+H335+H332</f>
        <v>0</v>
      </c>
      <c r="I331" s="10">
        <f>I340+I343+I335+I332</f>
        <v>0</v>
      </c>
    </row>
    <row r="332" spans="2:9" s="22" customFormat="1" ht="163.5" customHeight="1" hidden="1">
      <c r="B332" s="15" t="s">
        <v>149</v>
      </c>
      <c r="C332" s="9"/>
      <c r="D332" s="9"/>
      <c r="E332" s="14"/>
      <c r="F332" s="9"/>
      <c r="G332" s="1">
        <f aca="true" t="shared" si="20" ref="G332:I333">G333</f>
        <v>0</v>
      </c>
      <c r="H332" s="1">
        <f t="shared" si="20"/>
        <v>0</v>
      </c>
      <c r="I332" s="1">
        <f t="shared" si="20"/>
        <v>0</v>
      </c>
    </row>
    <row r="333" spans="2:9" s="22" customFormat="1" ht="63" hidden="1">
      <c r="B333" s="42" t="s">
        <v>151</v>
      </c>
      <c r="C333" s="9" t="s">
        <v>6</v>
      </c>
      <c r="D333" s="9" t="s">
        <v>105</v>
      </c>
      <c r="E333" s="14" t="s">
        <v>150</v>
      </c>
      <c r="F333" s="9"/>
      <c r="G333" s="1">
        <f t="shared" si="20"/>
        <v>0</v>
      </c>
      <c r="H333" s="1">
        <f t="shared" si="20"/>
        <v>0</v>
      </c>
      <c r="I333" s="1">
        <f t="shared" si="20"/>
        <v>0</v>
      </c>
    </row>
    <row r="334" spans="2:9" s="22" customFormat="1" ht="47.25" hidden="1">
      <c r="B334" s="11" t="s">
        <v>29</v>
      </c>
      <c r="C334" s="9" t="s">
        <v>6</v>
      </c>
      <c r="D334" s="9" t="s">
        <v>105</v>
      </c>
      <c r="E334" s="14" t="s">
        <v>150</v>
      </c>
      <c r="F334" s="9" t="s">
        <v>28</v>
      </c>
      <c r="G334" s="1"/>
      <c r="H334" s="1"/>
      <c r="I334" s="1"/>
    </row>
    <row r="335" spans="2:9" s="22" customFormat="1" ht="151.5" customHeight="1" hidden="1">
      <c r="B335" s="15" t="s">
        <v>147</v>
      </c>
      <c r="C335" s="26"/>
      <c r="D335" s="26"/>
      <c r="E335" s="29"/>
      <c r="F335" s="26"/>
      <c r="G335" s="1">
        <f>G336+G338</f>
        <v>0</v>
      </c>
      <c r="H335" s="1">
        <f>H336+H338</f>
        <v>0</v>
      </c>
      <c r="I335" s="1">
        <f>I336+I338</f>
        <v>0</v>
      </c>
    </row>
    <row r="336" spans="2:9" s="22" customFormat="1" ht="15.75" hidden="1">
      <c r="B336" s="42" t="s">
        <v>19</v>
      </c>
      <c r="C336" s="9" t="s">
        <v>13</v>
      </c>
      <c r="D336" s="9" t="s">
        <v>5</v>
      </c>
      <c r="E336" s="14"/>
      <c r="F336" s="9"/>
      <c r="G336" s="1">
        <f>G337</f>
        <v>0</v>
      </c>
      <c r="H336" s="1">
        <f>H337</f>
        <v>0</v>
      </c>
      <c r="I336" s="1">
        <f>I337</f>
        <v>0</v>
      </c>
    </row>
    <row r="337" spans="2:9" s="22" customFormat="1" ht="47.25" hidden="1">
      <c r="B337" s="11" t="s">
        <v>29</v>
      </c>
      <c r="C337" s="9" t="s">
        <v>13</v>
      </c>
      <c r="D337" s="9" t="s">
        <v>5</v>
      </c>
      <c r="E337" s="14" t="s">
        <v>90</v>
      </c>
      <c r="F337" s="9" t="s">
        <v>28</v>
      </c>
      <c r="G337" s="1"/>
      <c r="H337" s="1">
        <v>0</v>
      </c>
      <c r="I337" s="1">
        <v>0</v>
      </c>
    </row>
    <row r="338" spans="2:9" s="22" customFormat="1" ht="15.75" hidden="1">
      <c r="B338" s="42" t="s">
        <v>55</v>
      </c>
      <c r="C338" s="9" t="s">
        <v>54</v>
      </c>
      <c r="D338" s="9" t="s">
        <v>4</v>
      </c>
      <c r="E338" s="14"/>
      <c r="F338" s="9"/>
      <c r="G338" s="1">
        <f>G339</f>
        <v>0</v>
      </c>
      <c r="H338" s="1">
        <f>H339</f>
        <v>0</v>
      </c>
      <c r="I338" s="1">
        <f>I339</f>
        <v>0</v>
      </c>
    </row>
    <row r="339" spans="2:9" s="22" customFormat="1" ht="47.25" hidden="1">
      <c r="B339" s="11" t="s">
        <v>29</v>
      </c>
      <c r="C339" s="9" t="s">
        <v>54</v>
      </c>
      <c r="D339" s="9" t="s">
        <v>4</v>
      </c>
      <c r="E339" s="14" t="s">
        <v>148</v>
      </c>
      <c r="F339" s="9" t="s">
        <v>28</v>
      </c>
      <c r="G339" s="1"/>
      <c r="H339" s="1">
        <v>0</v>
      </c>
      <c r="I339" s="1">
        <v>0</v>
      </c>
    </row>
    <row r="340" spans="2:9" s="38" customFormat="1" ht="142.5" customHeight="1" hidden="1">
      <c r="B340" s="15" t="s">
        <v>144</v>
      </c>
      <c r="C340" s="36"/>
      <c r="D340" s="36"/>
      <c r="E340" s="37"/>
      <c r="F340" s="36"/>
      <c r="G340" s="1">
        <f aca="true" t="shared" si="21" ref="G340:I341">G341</f>
        <v>0</v>
      </c>
      <c r="H340" s="1">
        <f t="shared" si="21"/>
        <v>0</v>
      </c>
      <c r="I340" s="1">
        <f t="shared" si="21"/>
        <v>0</v>
      </c>
    </row>
    <row r="341" spans="2:9" s="22" customFormat="1" ht="78.75" hidden="1">
      <c r="B341" s="11" t="s">
        <v>17</v>
      </c>
      <c r="C341" s="9" t="s">
        <v>4</v>
      </c>
      <c r="D341" s="9" t="s">
        <v>7</v>
      </c>
      <c r="E341" s="14"/>
      <c r="F341" s="9"/>
      <c r="G341" s="1">
        <f t="shared" si="21"/>
        <v>0</v>
      </c>
      <c r="H341" s="1">
        <f t="shared" si="21"/>
        <v>0</v>
      </c>
      <c r="I341" s="1">
        <f t="shared" si="21"/>
        <v>0</v>
      </c>
    </row>
    <row r="342" spans="2:9" s="22" customFormat="1" ht="47.25" hidden="1">
      <c r="B342" s="11" t="s">
        <v>29</v>
      </c>
      <c r="C342" s="9" t="s">
        <v>4</v>
      </c>
      <c r="D342" s="9" t="s">
        <v>7</v>
      </c>
      <c r="E342" s="14" t="s">
        <v>132</v>
      </c>
      <c r="F342" s="9" t="s">
        <v>28</v>
      </c>
      <c r="G342" s="1"/>
      <c r="H342" s="1">
        <v>0</v>
      </c>
      <c r="I342" s="1">
        <v>0</v>
      </c>
    </row>
    <row r="343" spans="2:9" s="22" customFormat="1" ht="115.5" customHeight="1" hidden="1">
      <c r="B343" s="15" t="s">
        <v>146</v>
      </c>
      <c r="C343" s="9"/>
      <c r="D343" s="9"/>
      <c r="E343" s="14"/>
      <c r="F343" s="9"/>
      <c r="G343" s="1">
        <f>G349+G345+G347</f>
        <v>0</v>
      </c>
      <c r="H343" s="1">
        <f>H349</f>
        <v>0</v>
      </c>
      <c r="I343" s="1">
        <f>I349</f>
        <v>0</v>
      </c>
    </row>
    <row r="344" spans="2:9" s="22" customFormat="1" ht="15.75" hidden="1">
      <c r="B344" s="42" t="s">
        <v>120</v>
      </c>
      <c r="C344" s="9" t="s">
        <v>8</v>
      </c>
      <c r="D344" s="9" t="s">
        <v>6</v>
      </c>
      <c r="E344" s="14"/>
      <c r="F344" s="9"/>
      <c r="G344" s="1"/>
      <c r="H344" s="1"/>
      <c r="I344" s="1"/>
    </row>
    <row r="345" spans="2:9" s="22" customFormat="1" ht="47.25" customHeight="1" hidden="1">
      <c r="B345" s="11" t="s">
        <v>29</v>
      </c>
      <c r="C345" s="9" t="s">
        <v>8</v>
      </c>
      <c r="D345" s="9" t="s">
        <v>6</v>
      </c>
      <c r="E345" s="14" t="s">
        <v>145</v>
      </c>
      <c r="F345" s="9" t="s">
        <v>28</v>
      </c>
      <c r="G345" s="1"/>
      <c r="H345" s="1">
        <v>0</v>
      </c>
      <c r="I345" s="1">
        <v>0</v>
      </c>
    </row>
    <row r="346" spans="2:9" s="22" customFormat="1" ht="15.75" hidden="1">
      <c r="B346" s="43" t="s">
        <v>139</v>
      </c>
      <c r="C346" s="9" t="s">
        <v>138</v>
      </c>
      <c r="D346" s="9" t="s">
        <v>5</v>
      </c>
      <c r="E346" s="14"/>
      <c r="F346" s="9"/>
      <c r="G346" s="1"/>
      <c r="H346" s="1"/>
      <c r="I346" s="1"/>
    </row>
    <row r="347" spans="2:9" s="22" customFormat="1" ht="47.25" customHeight="1" hidden="1">
      <c r="B347" s="11" t="s">
        <v>29</v>
      </c>
      <c r="C347" s="9" t="s">
        <v>138</v>
      </c>
      <c r="D347" s="9" t="s">
        <v>5</v>
      </c>
      <c r="E347" s="14" t="s">
        <v>140</v>
      </c>
      <c r="F347" s="9" t="s">
        <v>28</v>
      </c>
      <c r="G347" s="1"/>
      <c r="H347" s="1">
        <v>0</v>
      </c>
      <c r="I347" s="1">
        <v>0</v>
      </c>
    </row>
    <row r="348" spans="2:9" s="22" customFormat="1" ht="34.5" customHeight="1" hidden="1">
      <c r="B348" s="42" t="s">
        <v>126</v>
      </c>
      <c r="C348" s="9" t="s">
        <v>7</v>
      </c>
      <c r="D348" s="9" t="s">
        <v>105</v>
      </c>
      <c r="E348" s="14"/>
      <c r="F348" s="9"/>
      <c r="G348" s="1"/>
      <c r="H348" s="1"/>
      <c r="I348" s="1"/>
    </row>
    <row r="349" spans="2:9" s="22" customFormat="1" ht="67.5" customHeight="1" hidden="1">
      <c r="B349" s="19" t="s">
        <v>33</v>
      </c>
      <c r="C349" s="9" t="s">
        <v>7</v>
      </c>
      <c r="D349" s="9" t="s">
        <v>105</v>
      </c>
      <c r="E349" s="14" t="s">
        <v>106</v>
      </c>
      <c r="F349" s="9" t="s">
        <v>32</v>
      </c>
      <c r="G349" s="1"/>
      <c r="H349" s="1">
        <v>0</v>
      </c>
      <c r="I349" s="1">
        <v>0</v>
      </c>
    </row>
    <row r="350" spans="2:9" s="22" customFormat="1" ht="33" customHeight="1">
      <c r="B350" s="8" t="s">
        <v>53</v>
      </c>
      <c r="C350" s="9"/>
      <c r="D350" s="9"/>
      <c r="E350" s="14"/>
      <c r="F350" s="9"/>
      <c r="G350" s="10">
        <f>G355+G351</f>
        <v>37655.1</v>
      </c>
      <c r="H350" s="10">
        <f>H355+H351</f>
        <v>37645.899999999994</v>
      </c>
      <c r="I350" s="10">
        <f>I355+I351</f>
        <v>73</v>
      </c>
    </row>
    <row r="351" spans="2:9" s="22" customFormat="1" ht="137.25" customHeight="1">
      <c r="B351" s="15" t="s">
        <v>200</v>
      </c>
      <c r="C351" s="9"/>
      <c r="D351" s="9"/>
      <c r="E351" s="14"/>
      <c r="F351" s="9"/>
      <c r="G351" s="1">
        <f>G352</f>
        <v>37575.7</v>
      </c>
      <c r="H351" s="1">
        <f>H352</f>
        <v>37575.7</v>
      </c>
      <c r="I351" s="1">
        <f>I352</f>
        <v>0</v>
      </c>
    </row>
    <row r="352" spans="2:9" s="22" customFormat="1" ht="15.75">
      <c r="B352" s="42" t="s">
        <v>19</v>
      </c>
      <c r="C352" s="9" t="s">
        <v>13</v>
      </c>
      <c r="D352" s="9" t="s">
        <v>5</v>
      </c>
      <c r="E352" s="14"/>
      <c r="F352" s="9"/>
      <c r="G352" s="1">
        <f>G353+G354</f>
        <v>37575.7</v>
      </c>
      <c r="H352" s="1">
        <f>H353+H354</f>
        <v>37575.7</v>
      </c>
      <c r="I352" s="1">
        <f>I353+I354</f>
        <v>0</v>
      </c>
    </row>
    <row r="353" spans="2:9" s="22" customFormat="1" ht="126" customHeight="1">
      <c r="B353" s="11" t="s">
        <v>128</v>
      </c>
      <c r="C353" s="9" t="s">
        <v>13</v>
      </c>
      <c r="D353" s="9" t="s">
        <v>5</v>
      </c>
      <c r="E353" s="14" t="s">
        <v>90</v>
      </c>
      <c r="F353" s="9" t="s">
        <v>26</v>
      </c>
      <c r="G353" s="1">
        <v>37575.7</v>
      </c>
      <c r="H353" s="1">
        <v>0</v>
      </c>
      <c r="I353" s="1">
        <v>0</v>
      </c>
    </row>
    <row r="354" spans="2:9" s="22" customFormat="1" ht="126" customHeight="1">
      <c r="B354" s="11" t="s">
        <v>128</v>
      </c>
      <c r="C354" s="9" t="s">
        <v>13</v>
      </c>
      <c r="D354" s="9" t="s">
        <v>5</v>
      </c>
      <c r="E354" s="14" t="s">
        <v>99</v>
      </c>
      <c r="F354" s="9" t="s">
        <v>26</v>
      </c>
      <c r="G354" s="1">
        <v>0</v>
      </c>
      <c r="H354" s="1">
        <v>37575.7</v>
      </c>
      <c r="I354" s="1">
        <v>0</v>
      </c>
    </row>
    <row r="355" spans="2:9" s="22" customFormat="1" ht="127.5" customHeight="1">
      <c r="B355" s="40" t="s">
        <v>201</v>
      </c>
      <c r="C355" s="9"/>
      <c r="D355" s="9"/>
      <c r="E355" s="14"/>
      <c r="F355" s="9"/>
      <c r="G355" s="39">
        <f>G356</f>
        <v>79.4</v>
      </c>
      <c r="H355" s="39">
        <f>H356</f>
        <v>70.2</v>
      </c>
      <c r="I355" s="39">
        <f>I356</f>
        <v>73</v>
      </c>
    </row>
    <row r="356" spans="2:9" s="22" customFormat="1" ht="15.75">
      <c r="B356" s="11" t="s">
        <v>19</v>
      </c>
      <c r="C356" s="9" t="s">
        <v>13</v>
      </c>
      <c r="D356" s="9" t="s">
        <v>5</v>
      </c>
      <c r="E356" s="14"/>
      <c r="F356" s="9"/>
      <c r="G356" s="39">
        <f>G357+G358</f>
        <v>79.4</v>
      </c>
      <c r="H356" s="39">
        <f>H357+H358</f>
        <v>70.2</v>
      </c>
      <c r="I356" s="39">
        <f>I357+I358</f>
        <v>73</v>
      </c>
    </row>
    <row r="357" spans="2:9" s="22" customFormat="1" ht="118.5" customHeight="1">
      <c r="B357" s="11" t="s">
        <v>128</v>
      </c>
      <c r="C357" s="9" t="s">
        <v>13</v>
      </c>
      <c r="D357" s="9" t="s">
        <v>5</v>
      </c>
      <c r="E357" s="14" t="s">
        <v>90</v>
      </c>
      <c r="F357" s="9" t="s">
        <v>26</v>
      </c>
      <c r="G357" s="39">
        <v>79.4</v>
      </c>
      <c r="H357" s="1">
        <v>0</v>
      </c>
      <c r="I357" s="1">
        <v>0</v>
      </c>
    </row>
    <row r="358" spans="2:9" s="22" customFormat="1" ht="117.75" customHeight="1">
      <c r="B358" s="11" t="s">
        <v>128</v>
      </c>
      <c r="C358" s="9" t="s">
        <v>13</v>
      </c>
      <c r="D358" s="9" t="s">
        <v>5</v>
      </c>
      <c r="E358" s="14" t="s">
        <v>99</v>
      </c>
      <c r="F358" s="9" t="s">
        <v>26</v>
      </c>
      <c r="G358" s="39">
        <v>0</v>
      </c>
      <c r="H358" s="1">
        <v>70.2</v>
      </c>
      <c r="I358" s="1">
        <v>73</v>
      </c>
    </row>
    <row r="359" spans="2:9" s="22" customFormat="1" ht="32.25" customHeight="1">
      <c r="B359" s="8" t="s">
        <v>22</v>
      </c>
      <c r="C359" s="9"/>
      <c r="D359" s="9"/>
      <c r="E359" s="9"/>
      <c r="F359" s="9"/>
      <c r="G359" s="10">
        <f>G16+G150+G331+G350</f>
        <v>1199312.3000000003</v>
      </c>
      <c r="H359" s="10">
        <f>H16+H150+H331+H350</f>
        <v>989207.3</v>
      </c>
      <c r="I359" s="10">
        <f>I16+I150+I331+I350</f>
        <v>718732.5000000001</v>
      </c>
    </row>
    <row r="360" ht="12.75">
      <c r="G360" s="41"/>
    </row>
    <row r="361" ht="12.75">
      <c r="G361" s="41"/>
    </row>
    <row r="362" ht="12.75">
      <c r="G362" s="41"/>
    </row>
    <row r="363" ht="12.75">
      <c r="G363" s="41"/>
    </row>
  </sheetData>
  <sheetProtection/>
  <mergeCells count="17">
    <mergeCell ref="B9:I9"/>
    <mergeCell ref="B8:I8"/>
    <mergeCell ref="B1:I1"/>
    <mergeCell ref="B2:I2"/>
    <mergeCell ref="B4:I4"/>
    <mergeCell ref="B6:I6"/>
    <mergeCell ref="B3:I3"/>
    <mergeCell ref="B5:I5"/>
    <mergeCell ref="B11:G11"/>
    <mergeCell ref="B10:G10"/>
    <mergeCell ref="B12:I12"/>
    <mergeCell ref="G14:I14"/>
    <mergeCell ref="B14:B15"/>
    <mergeCell ref="C14:C15"/>
    <mergeCell ref="D14:D15"/>
    <mergeCell ref="F14:F15"/>
    <mergeCell ref="E14:E15"/>
  </mergeCells>
  <printOptions/>
  <pageMargins left="0.2755905511811024" right="0.1968503937007874" top="0.31496062992125984" bottom="0.31496062992125984" header="0.31496062992125984" footer="0.15748031496062992"/>
  <pageSetup horizontalDpi="120" verticalDpi="12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Косенкова</cp:lastModifiedBy>
  <cp:lastPrinted>2020-11-03T10:31:23Z</cp:lastPrinted>
  <dcterms:created xsi:type="dcterms:W3CDTF">2004-10-28T04:34:25Z</dcterms:created>
  <dcterms:modified xsi:type="dcterms:W3CDTF">2020-11-10T12:01:25Z</dcterms:modified>
  <cp:category/>
  <cp:version/>
  <cp:contentType/>
  <cp:contentStatus/>
</cp:coreProperties>
</file>